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mebu-my.sharepoint.com/personal/subdirecciontecnica_imebu_onmicrosoft_com/Documents/SubTecnica/1. Administrativo/Consejo Directivo/Consejo Directivo 2019/CONSEJO DIRECTIVO OCT 2019/"/>
    </mc:Choice>
  </mc:AlternateContent>
  <xr:revisionPtr revIDLastSave="0" documentId="8_{43045B5F-6955-4DFA-BBB2-8E4C2758F64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su gastos" sheetId="7" r:id="rId1"/>
    <sheet name="GASTOS" sheetId="2" r:id="rId2"/>
    <sheet name="GASTOS (2)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3" i="7" l="1"/>
  <c r="C8" i="7"/>
  <c r="B8" i="7"/>
  <c r="B23" i="7"/>
  <c r="D26" i="7"/>
  <c r="D3" i="7"/>
  <c r="D4" i="7"/>
  <c r="D5" i="7"/>
  <c r="D6" i="7"/>
  <c r="D7" i="7"/>
  <c r="D15" i="7"/>
  <c r="D16" i="7"/>
  <c r="D17" i="7"/>
  <c r="D18" i="7"/>
  <c r="D19" i="7"/>
  <c r="D20" i="7"/>
  <c r="D21" i="7"/>
  <c r="D22" i="7"/>
  <c r="C6" i="5"/>
  <c r="B6" i="5"/>
  <c r="C23" i="5"/>
  <c r="B23" i="5"/>
  <c r="D23" i="7" l="1"/>
  <c r="D8" i="7"/>
</calcChain>
</file>

<file path=xl/sharedStrings.xml><?xml version="1.0" encoding="utf-8"?>
<sst xmlns="http://schemas.openxmlformats.org/spreadsheetml/2006/main" count="397" uniqueCount="218">
  <si>
    <t>INSTITUTO MUNICIPAL DE EMPLEO Y FOMENTO EMPRESARIAL - IMEBU</t>
  </si>
  <si>
    <t>NIT: 00804014968 - 1</t>
  </si>
  <si>
    <t>EJECUCION PRESUPUESTAL DE GASTOS</t>
  </si>
  <si>
    <t>Periodo comprendido entre 01-01-2019 y 31-10-2019</t>
  </si>
  <si>
    <t>Fecha de Impresión: 06.11.2019 Hora: 09:08:am</t>
  </si>
  <si>
    <t>Impreso por: JENNIFER - JENNIFER MONTES GARCIA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</si>
  <si>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</si>
  <si>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</si>
  <si>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</si>
  <si>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</si>
  <si>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</si>
  <si>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</si>
  <si>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</si>
  <si>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</si>
  <si>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</si>
  <si>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</si>
  <si>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</si>
  <si>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</si>
  <si>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</si>
  <si>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</si>
  <si>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</si>
  <si>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</si>
  <si>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</si>
  <si>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</si>
  <si>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</si>
  <si>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</si>
  <si>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</si>
  <si>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</si>
  <si>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</si>
  <si>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</si>
  <si>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</si>
  <si>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</si>
  <si>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</si>
  <si>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0 </t>
  </si>
  <si>
    <t>IMEB </t>
  </si>
  <si>
    <t>TOTAL PRESUPUESTO DE GASTOS </t>
  </si>
  <si>
    <t>03 </t>
  </si>
  <si>
    <t>GASTOS DE FUNCIONAMIENTO </t>
  </si>
  <si>
    <t>0320 </t>
  </si>
  <si>
    <t>GASTOS DE PERSONAL APROBADOS </t>
  </si>
  <si>
    <t>190006 </t>
  </si>
  <si>
    <t>032001 </t>
  </si>
  <si>
    <t>SPAN- Sueldo Personal de Nomina </t>
  </si>
  <si>
    <t>APM </t>
  </si>
  <si>
    <t>032003 </t>
  </si>
  <si>
    <t>SPAN-OTROS </t>
  </si>
  <si>
    <t>190010 </t>
  </si>
  <si>
    <t>03200303 </t>
  </si>
  <si>
    <t>Bonificicacion por servicios prestados </t>
  </si>
  <si>
    <t>190011 </t>
  </si>
  <si>
    <t>03200304 </t>
  </si>
  <si>
    <t>Bonificacion de Recreacion </t>
  </si>
  <si>
    <t>190012 </t>
  </si>
  <si>
    <t>03200305 </t>
  </si>
  <si>
    <t>Prima de Servicios </t>
  </si>
  <si>
    <t>190013 </t>
  </si>
  <si>
    <t>03200306 </t>
  </si>
  <si>
    <t>Prima de Navidad </t>
  </si>
  <si>
    <t>190014 </t>
  </si>
  <si>
    <t>03200307 </t>
  </si>
  <si>
    <t>Prima de Vacaciones </t>
  </si>
  <si>
    <t>190015 </t>
  </si>
  <si>
    <t>03200308 </t>
  </si>
  <si>
    <t>Vacaciones </t>
  </si>
  <si>
    <t>190095 </t>
  </si>
  <si>
    <t>03200309 </t>
  </si>
  <si>
    <t>Intereses a las cesantías </t>
  </si>
  <si>
    <t>TRM </t>
  </si>
  <si>
    <t>032005 </t>
  </si>
  <si>
    <t>SPAN- HORAS EXTRAS, DIAS FESTIVOS E INDEM. POR VACACIONES </t>
  </si>
  <si>
    <t>190016 </t>
  </si>
  <si>
    <t>03200501 </t>
  </si>
  <si>
    <t>Span-Horas Extras, Dias Festivos e Indemnizaciones por Vacaciones </t>
  </si>
  <si>
    <t>032008 </t>
  </si>
  <si>
    <t>SPI-HONORARIOS </t>
  </si>
  <si>
    <t>190017 </t>
  </si>
  <si>
    <t>03200801 </t>
  </si>
  <si>
    <t>Honorarios </t>
  </si>
  <si>
    <t>190018 </t>
  </si>
  <si>
    <t>032013 </t>
  </si>
  <si>
    <t>SPI-OTROS </t>
  </si>
  <si>
    <t>032014 </t>
  </si>
  <si>
    <t>CIN-ADMIN POR SECTOR PRIVADO </t>
  </si>
  <si>
    <t>190019 </t>
  </si>
  <si>
    <t>03201401 </t>
  </si>
  <si>
    <t>Contribucion a Salud </t>
  </si>
  <si>
    <t>190020 </t>
  </si>
  <si>
    <t>03201402 </t>
  </si>
  <si>
    <t>Contribucion a Pension </t>
  </si>
  <si>
    <t>190021 </t>
  </si>
  <si>
    <t>03201403 </t>
  </si>
  <si>
    <t>Contribucion Caja de Compensacion Familiar </t>
  </si>
  <si>
    <t>190022 </t>
  </si>
  <si>
    <t>03201404 </t>
  </si>
  <si>
    <t>A Fondos de Cesantías </t>
  </si>
  <si>
    <t>190024 </t>
  </si>
  <si>
    <t>032016 </t>
  </si>
  <si>
    <t>CIN- Aportes al ICBF </t>
  </si>
  <si>
    <t>190025 </t>
  </si>
  <si>
    <t>032017 </t>
  </si>
  <si>
    <t>CIN- Aportes al Sena </t>
  </si>
  <si>
    <t>032023 </t>
  </si>
  <si>
    <t>CIN- Otros aportes inherentes a entidades del sector publico </t>
  </si>
  <si>
    <t>190509 </t>
  </si>
  <si>
    <t>03202301 </t>
  </si>
  <si>
    <t>CIN- Contribuciones de Salud </t>
  </si>
  <si>
    <t>190510 </t>
  </si>
  <si>
    <t>03202302 </t>
  </si>
  <si>
    <t>CIN- Contribuciones a Pensión </t>
  </si>
  <si>
    <t>190511 </t>
  </si>
  <si>
    <t>03202304 </t>
  </si>
  <si>
    <t>CIN- Contribuciones a Fondos de Cesantias. </t>
  </si>
  <si>
    <t>190512 </t>
  </si>
  <si>
    <t>03202305 </t>
  </si>
  <si>
    <t>CIN- Contribuciones a Riesgos Profesionales. </t>
  </si>
  <si>
    <t>190122 </t>
  </si>
  <si>
    <t>032025 </t>
  </si>
  <si>
    <t>Sistema General -Seguridad y Salud en el trabajo </t>
  </si>
  <si>
    <t>0321 </t>
  </si>
  <si>
    <t>GASTOS GENERALES APROBADOS </t>
  </si>
  <si>
    <t>190026 </t>
  </si>
  <si>
    <t>032103 </t>
  </si>
  <si>
    <t>ABS - Compra de Equipo </t>
  </si>
  <si>
    <t>190027 </t>
  </si>
  <si>
    <t>032104 </t>
  </si>
  <si>
    <t>ABS - Enseres y Equipos de Oficina </t>
  </si>
  <si>
    <t>190028 </t>
  </si>
  <si>
    <t>032106 </t>
  </si>
  <si>
    <t>ABS - Materiales y Suministros </t>
  </si>
  <si>
    <t>190029 </t>
  </si>
  <si>
    <t>032107 </t>
  </si>
  <si>
    <t>ABS - Mantenimiento </t>
  </si>
  <si>
    <t>190109 </t>
  </si>
  <si>
    <t>032108 </t>
  </si>
  <si>
    <t>ABS - Comunicaciónes y Transportes </t>
  </si>
  <si>
    <t>190031 </t>
  </si>
  <si>
    <t>032110 </t>
  </si>
  <si>
    <t>ABS - Servicios Publicos </t>
  </si>
  <si>
    <t>190032 </t>
  </si>
  <si>
    <t>032111 </t>
  </si>
  <si>
    <t>ABS - Seguros </t>
  </si>
  <si>
    <t>190033 </t>
  </si>
  <si>
    <t>032112 </t>
  </si>
  <si>
    <t>ABS - Arrendamientos </t>
  </si>
  <si>
    <t>190036 </t>
  </si>
  <si>
    <t>032123 </t>
  </si>
  <si>
    <t>ABS - Capacitacion, Bienestar Social y Estimulos </t>
  </si>
  <si>
    <t>190596 </t>
  </si>
  <si>
    <t>032127 </t>
  </si>
  <si>
    <t>Adquisicion de bienes y servicios - gastos ambientales </t>
  </si>
  <si>
    <t>032191 </t>
  </si>
  <si>
    <t>ABS - OTROS GASTOS POR ADQUISICION DE SERVICIOS </t>
  </si>
  <si>
    <t>190039 </t>
  </si>
  <si>
    <t>03219103 </t>
  </si>
  <si>
    <t>Cuota de Fiscalizacion y auditaje </t>
  </si>
  <si>
    <t>0326 </t>
  </si>
  <si>
    <t>OTROS GASTOS DE FUNCIONAMIENTO APROBADOS </t>
  </si>
  <si>
    <t>190485 </t>
  </si>
  <si>
    <t>032603 </t>
  </si>
  <si>
    <t>Sentencias y conciliaciones </t>
  </si>
  <si>
    <t>05 </t>
  </si>
  <si>
    <t>GASTOS DE INVERSION </t>
  </si>
  <si>
    <t>0542 </t>
  </si>
  <si>
    <t>SECTOR TRABAJO Y SEGURIDAD SOCIAL </t>
  </si>
  <si>
    <t>054290 </t>
  </si>
  <si>
    <t>OTROS PROGRAMAS DE INVERSION </t>
  </si>
  <si>
    <t>05429001 </t>
  </si>
  <si>
    <t>FOMENTO DEL EMPRENDIMIENTO </t>
  </si>
  <si>
    <t>190496 </t>
  </si>
  <si>
    <t>0542900102 </t>
  </si>
  <si>
    <t>Empresa Madre. </t>
  </si>
  <si>
    <t>05429002 </t>
  </si>
  <si>
    <t>FORTALECIMIENTO EMPRESARIAL. </t>
  </si>
  <si>
    <t>190003 </t>
  </si>
  <si>
    <t>0542900206 </t>
  </si>
  <si>
    <t>Centro de Desarrollo Empresarial </t>
  </si>
  <si>
    <t>190009 </t>
  </si>
  <si>
    <t>0542900207 </t>
  </si>
  <si>
    <t>Planes estratégicos exportadores </t>
  </si>
  <si>
    <t>05429003 </t>
  </si>
  <si>
    <t>EMPLEABILIDAD, EMPLEO Y TRABAJO DECENTE </t>
  </si>
  <si>
    <t>190503 </t>
  </si>
  <si>
    <t>0542900301 </t>
  </si>
  <si>
    <t>Agencia de Gestión y Colocación de Empleo. </t>
  </si>
  <si>
    <t>190595 </t>
  </si>
  <si>
    <t>0542900302 </t>
  </si>
  <si>
    <t>Insercion Laboral </t>
  </si>
  <si>
    <t>05429005 </t>
  </si>
  <si>
    <t>CAPITAL SEMILLA. </t>
  </si>
  <si>
    <t>190084 </t>
  </si>
  <si>
    <t>0542900501 </t>
  </si>
  <si>
    <t>Capital Semilla -Recursos Propios </t>
  </si>
  <si>
    <t>INV </t>
  </si>
  <si>
    <t>054292 </t>
  </si>
  <si>
    <t>PASIVOS EXIGIBLES </t>
  </si>
  <si>
    <t>190494 </t>
  </si>
  <si>
    <t>05429201 </t>
  </si>
  <si>
    <t>190505 </t>
  </si>
  <si>
    <t>05429202 </t>
  </si>
  <si>
    <t>Pasivos Exigibles - Vigencias Expiradas. </t>
  </si>
  <si>
    <t>190008 </t>
  </si>
  <si>
    <t>0542900108 </t>
  </si>
  <si>
    <t>Coworking </t>
  </si>
  <si>
    <t>190593 </t>
  </si>
  <si>
    <t>0542900205 </t>
  </si>
  <si>
    <t>Créditos. </t>
  </si>
  <si>
    <t>DESCRIPCIÓN</t>
  </si>
  <si>
    <t>Gastos de Personal</t>
  </si>
  <si>
    <t>Gastos Generales</t>
  </si>
  <si>
    <t>TOTAL GASTOS DE FUNCIONAMIENTO</t>
  </si>
  <si>
    <t xml:space="preserve">VALOR EJECUTADO/CDP </t>
  </si>
  <si>
    <t>% Ejecución</t>
  </si>
  <si>
    <t>INVERSION </t>
  </si>
  <si>
    <t>Empresa Madre</t>
  </si>
  <si>
    <t>TOTAL GASTOS DE INVERSIÓN</t>
  </si>
  <si>
    <t>PRESUPUESTO</t>
  </si>
  <si>
    <t>FUNCIONAMIENTO</t>
  </si>
  <si>
    <t>Otros gastos de funcionamiento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</si>
</sst>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8"/>
      <name val="Tahoma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18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22" fillId="34" borderId="11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wrapText="1"/>
    </xf>
    <xf numFmtId="0" fontId="0" fillId="0" borderId="0" xfId="0" applyFill="1"/>
    <xf numFmtId="0" fontId="20" fillId="35" borderId="11" xfId="0" applyFont="1" applyFill="1" applyBorder="1" applyAlignment="1">
      <alignment wrapText="1"/>
    </xf>
    <xf numFmtId="4" fontId="20" fillId="35" borderId="11" xfId="0" applyNumberFormat="1" applyFont="1" applyFill="1" applyBorder="1" applyAlignment="1">
      <alignment horizontal="right" wrapText="1"/>
    </xf>
    <xf numFmtId="9" fontId="20" fillId="35" borderId="11" xfId="42" applyFont="1" applyFill="1" applyBorder="1" applyAlignment="1">
      <alignment horizontal="center" wrapText="1"/>
    </xf>
    <xf numFmtId="0" fontId="16" fillId="35" borderId="11" xfId="0" applyFont="1" applyFill="1" applyBorder="1"/>
    <xf numFmtId="4" fontId="16" fillId="35" borderId="11" xfId="0" applyNumberFormat="1" applyFont="1" applyFill="1" applyBorder="1"/>
    <xf numFmtId="0" fontId="20" fillId="36" borderId="10" xfId="0" applyFont="1" applyFill="1" applyBorder="1" applyAlignment="1">
      <alignment horizontal="center" vertical="center" wrapText="1"/>
    </xf>
    <xf numFmtId="4" fontId="18" fillId="36" borderId="10" xfId="0" applyNumberFormat="1" applyFont="1" applyFill="1" applyBorder="1" applyAlignment="1">
      <alignment horizontal="right" wrapText="1"/>
    </xf>
    <xf numFmtId="0" fontId="0" fillId="36" borderId="0" xfId="0" applyFill="1"/>
    <xf numFmtId="0" fontId="21" fillId="36" borderId="10" xfId="0" applyFont="1" applyFill="1" applyBorder="1" applyAlignment="1">
      <alignment wrapText="1"/>
    </xf>
    <xf numFmtId="4" fontId="21" fillId="36" borderId="10" xfId="0" applyNumberFormat="1" applyFont="1" applyFill="1" applyBorder="1" applyAlignment="1">
      <alignment horizontal="right" wrapText="1"/>
    </xf>
    <xf numFmtId="0" fontId="21" fillId="36" borderId="10" xfId="0" applyFont="1" applyFill="1" applyBorder="1" applyAlignment="1">
      <alignment horizontal="right" wrapText="1"/>
    </xf>
    <xf numFmtId="0" fontId="18" fillId="36" borderId="10" xfId="0" applyFont="1" applyFill="1" applyBorder="1" applyAlignment="1">
      <alignment horizontal="right" wrapText="1"/>
    </xf>
    <xf numFmtId="0" fontId="21" fillId="37" borderId="10" xfId="0" applyFont="1" applyFill="1" applyBorder="1" applyAlignment="1">
      <alignment wrapText="1"/>
    </xf>
    <xf numFmtId="4" fontId="21" fillId="37" borderId="10" xfId="0" applyNumberFormat="1" applyFont="1" applyFill="1" applyBorder="1" applyAlignment="1">
      <alignment horizontal="right" wrapText="1"/>
    </xf>
    <xf numFmtId="0" fontId="21" fillId="37" borderId="10" xfId="0" applyFont="1" applyFill="1" applyBorder="1" applyAlignment="1">
      <alignment horizontal="right" wrapText="1"/>
    </xf>
    <xf numFmtId="0" fontId="0" fillId="37" borderId="0" xfId="0" applyFill="1"/>
    <xf numFmtId="0" fontId="18" fillId="36" borderId="10" xfId="0" applyFont="1" applyFill="1" applyBorder="1" applyAlignment="1">
      <alignment wrapText="1"/>
    </xf>
    <xf numFmtId="0" fontId="21" fillId="0" borderId="0" xfId="0" applyFont="1" applyFill="1" applyBorder="1" applyAlignment="1">
      <alignment wrapText="1"/>
    </xf>
    <xf numFmtId="4" fontId="21" fillId="0" borderId="0" xfId="0" applyNumberFormat="1" applyFont="1" applyFill="1" applyBorder="1" applyAlignment="1">
      <alignment horizontal="right" wrapText="1"/>
    </xf>
    <xf numFmtId="0" fontId="0" fillId="0" borderId="0" xfId="0" applyFill="1" applyBorder="1"/>
    <xf numFmtId="4" fontId="21" fillId="36" borderId="11" xfId="0" applyNumberFormat="1" applyFont="1" applyFill="1" applyBorder="1" applyAlignment="1">
      <alignment horizontal="right" wrapText="1"/>
    </xf>
    <xf numFmtId="4" fontId="21" fillId="0" borderId="11" xfId="0" applyNumberFormat="1" applyFont="1" applyFill="1" applyBorder="1" applyAlignment="1">
      <alignment horizontal="right" wrapText="1"/>
    </xf>
    <xf numFmtId="4" fontId="21" fillId="0" borderId="12" xfId="0" applyNumberFormat="1" applyFont="1" applyFill="1" applyBorder="1" applyAlignment="1">
      <alignment horizontal="right" wrapText="1"/>
    </xf>
    <xf numFmtId="0" fontId="18" fillId="0" borderId="12" xfId="0" applyFont="1" applyFill="1" applyBorder="1" applyAlignment="1">
      <alignment wrapText="1"/>
    </xf>
    <xf numFmtId="0" fontId="18" fillId="0" borderId="10" xfId="0" applyFont="1" applyFill="1" applyBorder="1" applyAlignment="1">
      <alignment wrapText="1"/>
    </xf>
    <xf numFmtId="4" fontId="18" fillId="0" borderId="10" xfId="0" applyNumberFormat="1" applyFont="1" applyFill="1" applyBorder="1" applyAlignment="1">
      <alignment horizontal="right" wrapText="1"/>
    </xf>
    <xf numFmtId="0" fontId="18" fillId="0" borderId="10" xfId="0" applyFont="1" applyFill="1" applyBorder="1" applyAlignment="1">
      <alignment horizontal="right" wrapText="1"/>
    </xf>
    <xf numFmtId="9" fontId="21" fillId="0" borderId="12" xfId="42" applyFont="1" applyFill="1" applyBorder="1" applyAlignment="1">
      <alignment horizontal="center" wrapText="1"/>
    </xf>
    <xf numFmtId="0" fontId="19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9" fontId="0" fillId="0" borderId="0" xfId="42" applyFont="1" applyFill="1" applyAlignment="1">
      <alignment horizontal="center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Porcentaje" xfId="42" builtinId="5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6"/>
  <sheetViews>
    <sheetView showGridLines="0" tabSelected="1" workbookViewId="0">
      <selection activeCell="E12" sqref="E12"/>
    </sheetView>
  </sheetViews>
  <sheetFormatPr baseColWidth="10" defaultRowHeight="15" x14ac:dyDescent="0.25"/>
  <cols>
    <col min="1" max="1" width="45.7109375" style="11" bestFit="1" customWidth="1"/>
    <col min="2" max="2" width="19.42578125" style="11" bestFit="1" customWidth="1"/>
    <col min="3" max="3" width="23.5703125" style="11" bestFit="1" customWidth="1"/>
    <col min="4" max="4" width="15.85546875" style="11" bestFit="1" customWidth="1"/>
    <col min="5" max="22" width="11.42578125" style="11"/>
  </cols>
  <sheetData>
    <row r="1" spans="1:22" ht="21" customHeight="1" x14ac:dyDescent="0.25">
      <c r="A1" s="9" t="s">
        <v>9</v>
      </c>
      <c r="B1" s="9" t="s">
        <v>215</v>
      </c>
      <c r="C1" s="9" t="s">
        <v>210</v>
      </c>
      <c r="D1" s="9" t="s">
        <v>211</v>
      </c>
    </row>
    <row r="2" spans="1:22" s="11" customFormat="1" ht="16.5" customHeight="1" x14ac:dyDescent="0.25">
      <c r="A2" s="10" t="s">
        <v>216</v>
      </c>
      <c r="B2" s="33"/>
      <c r="C2" s="33"/>
      <c r="D2" s="39"/>
    </row>
    <row r="3" spans="1:22" s="11" customFormat="1" ht="16.5" customHeight="1" x14ac:dyDescent="0.25">
      <c r="A3" s="10" t="s">
        <v>207</v>
      </c>
      <c r="B3" s="33">
        <v>1688656041</v>
      </c>
      <c r="C3" s="33">
        <v>1239460549.6700001</v>
      </c>
      <c r="D3" s="39">
        <f t="shared" ref="D3:D7" si="0">C3/B3</f>
        <v>0.73399231079409621</v>
      </c>
    </row>
    <row r="4" spans="1:22" s="11" customFormat="1" ht="16.5" customHeight="1" x14ac:dyDescent="0.25">
      <c r="A4" s="10" t="s">
        <v>208</v>
      </c>
      <c r="B4" s="33">
        <v>317328976</v>
      </c>
      <c r="C4" s="33">
        <v>207323942</v>
      </c>
      <c r="D4" s="39">
        <f t="shared" si="0"/>
        <v>0.65334072108183405</v>
      </c>
    </row>
    <row r="5" spans="1:22" s="11" customFormat="1" ht="16.5" customHeight="1" x14ac:dyDescent="0.25">
      <c r="A5" s="10" t="s">
        <v>217</v>
      </c>
      <c r="B5" s="33">
        <v>2000000</v>
      </c>
      <c r="C5" s="33">
        <v>1764400</v>
      </c>
      <c r="D5" s="39">
        <f t="shared" si="0"/>
        <v>0.88219999999999998</v>
      </c>
    </row>
    <row r="6" spans="1:22" s="11" customFormat="1" ht="16.5" customHeight="1" x14ac:dyDescent="0.25">
      <c r="A6" s="36" t="s">
        <v>159</v>
      </c>
      <c r="B6" s="37">
        <v>2033941</v>
      </c>
      <c r="C6" s="37">
        <v>1912000</v>
      </c>
      <c r="D6" s="39">
        <f t="shared" si="0"/>
        <v>0.9400469335147873</v>
      </c>
    </row>
    <row r="7" spans="1:22" s="11" customFormat="1" ht="16.5" customHeight="1" x14ac:dyDescent="0.25">
      <c r="A7" s="36" t="s">
        <v>199</v>
      </c>
      <c r="B7" s="37">
        <v>440385450</v>
      </c>
      <c r="C7" s="38">
        <v>0</v>
      </c>
      <c r="D7" s="39">
        <f t="shared" si="0"/>
        <v>0</v>
      </c>
    </row>
    <row r="8" spans="1:22" s="19" customFormat="1" ht="16.5" customHeight="1" x14ac:dyDescent="0.25">
      <c r="A8" s="12" t="s">
        <v>209</v>
      </c>
      <c r="B8" s="13">
        <f>SUM(B3:B7)</f>
        <v>2450404408</v>
      </c>
      <c r="C8" s="13">
        <f>SUM(C3:C7)</f>
        <v>1450460891.6700001</v>
      </c>
      <c r="D8" s="14">
        <f>C8/B8</f>
        <v>0.59192714759024379</v>
      </c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s="31" customFormat="1" ht="16.5" customHeight="1" x14ac:dyDescent="0.25">
      <c r="A9" s="29"/>
      <c r="B9" s="30"/>
      <c r="C9" s="30"/>
      <c r="D9" s="30"/>
    </row>
    <row r="10" spans="1:22" s="31" customFormat="1" ht="16.5" customHeight="1" x14ac:dyDescent="0.25">
      <c r="A10" s="29"/>
      <c r="B10" s="30"/>
      <c r="C10" s="30"/>
      <c r="D10" s="30"/>
    </row>
    <row r="11" spans="1:22" s="31" customFormat="1" ht="16.5" customHeight="1" x14ac:dyDescent="0.25">
      <c r="A11" s="29"/>
      <c r="B11" s="30"/>
      <c r="C11" s="30"/>
      <c r="D11" s="30"/>
    </row>
    <row r="12" spans="1:22" s="31" customFormat="1" ht="16.5" customHeight="1" x14ac:dyDescent="0.25">
      <c r="A12" s="29"/>
      <c r="B12" s="30"/>
      <c r="C12" s="30"/>
      <c r="D12" s="30"/>
    </row>
    <row r="13" spans="1:22" s="31" customFormat="1" ht="16.5" customHeight="1" x14ac:dyDescent="0.25">
      <c r="A13" s="9" t="s">
        <v>206</v>
      </c>
      <c r="B13" s="9" t="s">
        <v>215</v>
      </c>
      <c r="C13" s="9" t="s">
        <v>210</v>
      </c>
      <c r="D13" s="9" t="s">
        <v>211</v>
      </c>
    </row>
    <row r="14" spans="1:22" s="11" customFormat="1" ht="16.5" customHeight="1" x14ac:dyDescent="0.25">
      <c r="A14" s="35" t="s">
        <v>212</v>
      </c>
      <c r="B14" s="34"/>
      <c r="C14" s="34"/>
      <c r="D14" s="39"/>
    </row>
    <row r="15" spans="1:22" s="11" customFormat="1" ht="16.5" customHeight="1" x14ac:dyDescent="0.25">
      <c r="A15" s="36" t="s">
        <v>213</v>
      </c>
      <c r="B15" s="37">
        <v>213713659.13999999</v>
      </c>
      <c r="C15" s="37">
        <v>110250000</v>
      </c>
      <c r="D15" s="39">
        <f t="shared" ref="D15:D22" si="1">C15/B15</f>
        <v>0.51587718091419321</v>
      </c>
    </row>
    <row r="16" spans="1:22" s="11" customFormat="1" ht="16.5" customHeight="1" x14ac:dyDescent="0.25">
      <c r="A16" s="36" t="s">
        <v>175</v>
      </c>
      <c r="B16" s="37">
        <v>1049191123</v>
      </c>
      <c r="C16" s="37">
        <v>1038263799</v>
      </c>
      <c r="D16" s="39">
        <f t="shared" si="1"/>
        <v>0.98958500147355899</v>
      </c>
    </row>
    <row r="17" spans="1:4" s="11" customFormat="1" ht="16.5" customHeight="1" x14ac:dyDescent="0.25">
      <c r="A17" s="36" t="s">
        <v>178</v>
      </c>
      <c r="B17" s="37">
        <v>27000000</v>
      </c>
      <c r="C17" s="38">
        <v>0</v>
      </c>
      <c r="D17" s="39">
        <f t="shared" si="1"/>
        <v>0</v>
      </c>
    </row>
    <row r="18" spans="1:4" s="11" customFormat="1" ht="16.5" customHeight="1" x14ac:dyDescent="0.25">
      <c r="A18" s="36" t="s">
        <v>183</v>
      </c>
      <c r="B18" s="37">
        <v>212980000</v>
      </c>
      <c r="C18" s="37">
        <v>167242000</v>
      </c>
      <c r="D18" s="39">
        <f t="shared" si="1"/>
        <v>0.78524744107427924</v>
      </c>
    </row>
    <row r="19" spans="1:4" s="11" customFormat="1" ht="16.5" customHeight="1" x14ac:dyDescent="0.25">
      <c r="A19" s="36" t="s">
        <v>186</v>
      </c>
      <c r="B19" s="37">
        <v>40000000</v>
      </c>
      <c r="C19" s="37">
        <v>40000000</v>
      </c>
      <c r="D19" s="39">
        <f t="shared" si="1"/>
        <v>1</v>
      </c>
    </row>
    <row r="20" spans="1:4" s="11" customFormat="1" ht="16.5" customHeight="1" x14ac:dyDescent="0.25">
      <c r="A20" s="36" t="s">
        <v>191</v>
      </c>
      <c r="B20" s="37">
        <v>300000000</v>
      </c>
      <c r="C20" s="38">
        <v>0</v>
      </c>
      <c r="D20" s="39">
        <f t="shared" si="1"/>
        <v>0</v>
      </c>
    </row>
    <row r="21" spans="1:4" s="11" customFormat="1" ht="16.5" customHeight="1" x14ac:dyDescent="0.25">
      <c r="A21" s="36" t="s">
        <v>202</v>
      </c>
      <c r="B21" s="37">
        <v>448017321</v>
      </c>
      <c r="C21" s="37">
        <v>448017321</v>
      </c>
      <c r="D21" s="39">
        <f t="shared" si="1"/>
        <v>1</v>
      </c>
    </row>
    <row r="22" spans="1:4" s="11" customFormat="1" ht="16.5" customHeight="1" x14ac:dyDescent="0.25">
      <c r="A22" s="36" t="s">
        <v>205</v>
      </c>
      <c r="B22" s="37">
        <v>2772427496</v>
      </c>
      <c r="C22" s="37">
        <v>2772427496</v>
      </c>
      <c r="D22" s="39">
        <f t="shared" si="1"/>
        <v>1</v>
      </c>
    </row>
    <row r="23" spans="1:4" x14ac:dyDescent="0.25">
      <c r="A23" s="15" t="s">
        <v>214</v>
      </c>
      <c r="B23" s="16">
        <f>SUM(B15:B22)</f>
        <v>5063329599.1399994</v>
      </c>
      <c r="C23" s="16">
        <f>SUM(C15:C22)</f>
        <v>4576200616</v>
      </c>
      <c r="D23" s="14">
        <f>C23/B23</f>
        <v>0.90379275660373015</v>
      </c>
    </row>
    <row r="24" spans="1:4" s="11" customFormat="1" x14ac:dyDescent="0.25"/>
    <row r="25" spans="1:4" s="11" customFormat="1" x14ac:dyDescent="0.25"/>
    <row r="26" spans="1:4" x14ac:dyDescent="0.25">
      <c r="B26" s="33">
        <v>7513734007.1400003</v>
      </c>
      <c r="C26" s="33">
        <v>6026661507.6700001</v>
      </c>
      <c r="D26" s="42">
        <f>C26/B26</f>
        <v>0.8020860868834464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70"/>
  <sheetViews>
    <sheetView showGridLines="0" topLeftCell="E4" workbookViewId="0">
      <selection activeCell="M53" sqref="M53"/>
    </sheetView>
  </sheetViews>
  <sheetFormatPr baseColWidth="10" defaultRowHeight="15" x14ac:dyDescent="0.25"/>
  <cols>
    <col min="1" max="1" width="15.140625" bestFit="1" customWidth="1"/>
    <col min="2" max="2" width="17" bestFit="1" customWidth="1"/>
    <col min="3" max="3" width="14.7109375" bestFit="1" customWidth="1"/>
    <col min="4" max="4" width="45.7109375" bestFit="1" customWidth="1"/>
    <col min="5" max="5" width="6.570312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4.140625" bestFit="1" customWidth="1"/>
    <col min="13" max="13" width="19.42578125" style="19" bestFit="1" customWidth="1"/>
    <col min="14" max="14" width="15.7109375" bestFit="1" customWidth="1"/>
    <col min="15" max="15" width="15.85546875" bestFit="1" customWidth="1"/>
    <col min="16" max="16" width="23.5703125" style="19" bestFit="1" customWidth="1"/>
    <col min="17" max="17" width="15.85546875" bestFit="1" customWidth="1"/>
    <col min="18" max="18" width="23.140625" bestFit="1" customWidth="1"/>
    <col min="19" max="19" width="26.42578125" bestFit="1" customWidth="1"/>
    <col min="20" max="20" width="16.7109375" bestFit="1" customWidth="1"/>
    <col min="21" max="21" width="20.42578125" bestFit="1" customWidth="1"/>
    <col min="22" max="22" width="15.85546875" bestFit="1" customWidth="1"/>
    <col min="23" max="23" width="16.85546875" bestFit="1" customWidth="1"/>
    <col min="24" max="24" width="17.140625" bestFit="1" customWidth="1"/>
    <col min="25" max="26" width="15.85546875" bestFit="1" customWidth="1"/>
  </cols>
  <sheetData>
    <row r="1" spans="1:27" x14ac:dyDescent="0.25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7" x14ac:dyDescent="0.25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1"/>
    </row>
    <row r="3" spans="1:27" x14ac:dyDescent="0.25">
      <c r="A3" s="40" t="s">
        <v>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1"/>
    </row>
    <row r="4" spans="1:27" x14ac:dyDescent="0.25">
      <c r="A4" s="40" t="s">
        <v>3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</row>
    <row r="5" spans="1:27" x14ac:dyDescent="0.25">
      <c r="A5" s="40" t="s">
        <v>4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1"/>
    </row>
    <row r="6" spans="1:27" x14ac:dyDescent="0.25">
      <c r="A6" s="40" t="s">
        <v>5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1"/>
    </row>
    <row r="7" spans="1:27" ht="21" customHeight="1" x14ac:dyDescent="0.25">
      <c r="A7" s="2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14</v>
      </c>
      <c r="J7" s="2" t="s">
        <v>15</v>
      </c>
      <c r="K7" s="2" t="s">
        <v>16</v>
      </c>
      <c r="L7" s="2" t="s">
        <v>17</v>
      </c>
      <c r="M7" s="17" t="s">
        <v>18</v>
      </c>
      <c r="N7" s="2" t="s">
        <v>19</v>
      </c>
      <c r="O7" s="2" t="s">
        <v>20</v>
      </c>
      <c r="P7" s="17" t="s">
        <v>21</v>
      </c>
      <c r="Q7" s="2" t="s">
        <v>22</v>
      </c>
      <c r="R7" s="2" t="s">
        <v>23</v>
      </c>
      <c r="S7" s="2" t="s">
        <v>24</v>
      </c>
      <c r="T7" s="2" t="s">
        <v>25</v>
      </c>
      <c r="U7" s="2" t="s">
        <v>26</v>
      </c>
      <c r="V7" s="2" t="s">
        <v>27</v>
      </c>
      <c r="W7" s="2" t="s">
        <v>28</v>
      </c>
      <c r="X7" s="2" t="s">
        <v>29</v>
      </c>
      <c r="Y7" s="2" t="s">
        <v>30</v>
      </c>
      <c r="Z7" s="2" t="s">
        <v>31</v>
      </c>
    </row>
    <row r="8" spans="1:27" ht="16.5" customHeight="1" x14ac:dyDescent="0.25">
      <c r="A8" s="3" t="s">
        <v>32</v>
      </c>
      <c r="B8" s="3" t="s">
        <v>33</v>
      </c>
      <c r="C8" s="3" t="s">
        <v>34</v>
      </c>
      <c r="D8" s="3" t="s">
        <v>35</v>
      </c>
      <c r="E8" s="3" t="s">
        <v>32</v>
      </c>
      <c r="F8" s="4">
        <v>3835264421</v>
      </c>
      <c r="G8" s="4">
        <v>3678469586.1399999</v>
      </c>
      <c r="H8" s="5">
        <v>0</v>
      </c>
      <c r="I8" s="5">
        <v>0</v>
      </c>
      <c r="J8" s="5">
        <v>0</v>
      </c>
      <c r="K8" s="4">
        <v>770062442.79999995</v>
      </c>
      <c r="L8" s="4">
        <v>770062442.79999995</v>
      </c>
      <c r="M8" s="21">
        <v>7513734007.1400003</v>
      </c>
      <c r="N8" s="5">
        <v>0</v>
      </c>
      <c r="O8" s="4">
        <v>6026661507.6700001</v>
      </c>
      <c r="P8" s="21">
        <v>6026661507.6700001</v>
      </c>
      <c r="Q8" s="4">
        <v>1487072499.47</v>
      </c>
      <c r="R8" s="5">
        <v>0</v>
      </c>
      <c r="S8" s="4">
        <v>3224174792.6700001</v>
      </c>
      <c r="T8" s="4">
        <v>3224174792.6700001</v>
      </c>
      <c r="U8" s="4">
        <v>4289559214.4699998</v>
      </c>
      <c r="V8" s="4">
        <v>2112472587</v>
      </c>
      <c r="W8" s="5">
        <v>0</v>
      </c>
      <c r="X8" s="4">
        <v>1868720048</v>
      </c>
      <c r="Y8" s="4">
        <v>1868720048</v>
      </c>
      <c r="Z8" s="4">
        <v>1355454744.6700001</v>
      </c>
    </row>
    <row r="9" spans="1:27" s="27" customFormat="1" ht="16.5" customHeight="1" x14ac:dyDescent="0.25">
      <c r="A9" s="24" t="s">
        <v>32</v>
      </c>
      <c r="B9" s="24" t="s">
        <v>36</v>
      </c>
      <c r="C9" s="24" t="s">
        <v>34</v>
      </c>
      <c r="D9" s="24" t="s">
        <v>37</v>
      </c>
      <c r="E9" s="24" t="s">
        <v>32</v>
      </c>
      <c r="F9" s="25">
        <v>2009704217</v>
      </c>
      <c r="G9" s="25">
        <v>280800</v>
      </c>
      <c r="H9" s="26">
        <v>0</v>
      </c>
      <c r="I9" s="26">
        <v>0</v>
      </c>
      <c r="J9" s="26">
        <v>0</v>
      </c>
      <c r="K9" s="25">
        <v>274655121.80000001</v>
      </c>
      <c r="L9" s="25">
        <v>276655121.80000001</v>
      </c>
      <c r="M9" s="25">
        <v>2007985017</v>
      </c>
      <c r="N9" s="26">
        <v>0</v>
      </c>
      <c r="O9" s="25">
        <v>1448548891.6700001</v>
      </c>
      <c r="P9" s="25">
        <v>1448548891.6700001</v>
      </c>
      <c r="Q9" s="25">
        <v>559436125.33000004</v>
      </c>
      <c r="R9" s="26">
        <v>0</v>
      </c>
      <c r="S9" s="25">
        <v>1418489672.6700001</v>
      </c>
      <c r="T9" s="25">
        <v>1418489672.6700001</v>
      </c>
      <c r="U9" s="25">
        <v>589495344.33000004</v>
      </c>
      <c r="V9" s="25">
        <v>1247725869</v>
      </c>
      <c r="W9" s="26">
        <v>0</v>
      </c>
      <c r="X9" s="25">
        <v>1225028330</v>
      </c>
      <c r="Y9" s="25">
        <v>1225028330</v>
      </c>
      <c r="Z9" s="25">
        <v>193461342.66999999</v>
      </c>
    </row>
    <row r="10" spans="1:27" s="19" customFormat="1" ht="16.5" customHeight="1" x14ac:dyDescent="0.25">
      <c r="A10" s="20" t="s">
        <v>32</v>
      </c>
      <c r="B10" s="20" t="s">
        <v>38</v>
      </c>
      <c r="C10" s="20" t="s">
        <v>34</v>
      </c>
      <c r="D10" s="20" t="s">
        <v>39</v>
      </c>
      <c r="E10" s="20" t="s">
        <v>32</v>
      </c>
      <c r="F10" s="21">
        <v>1628499241</v>
      </c>
      <c r="G10" s="21">
        <v>280800</v>
      </c>
      <c r="H10" s="22">
        <v>0</v>
      </c>
      <c r="I10" s="22">
        <v>0</v>
      </c>
      <c r="J10" s="22">
        <v>0</v>
      </c>
      <c r="K10" s="21">
        <v>227571674</v>
      </c>
      <c r="L10" s="21">
        <v>167695674</v>
      </c>
      <c r="M10" s="21">
        <v>1688656041</v>
      </c>
      <c r="N10" s="22">
        <v>0</v>
      </c>
      <c r="O10" s="21">
        <v>1239460549.6700001</v>
      </c>
      <c r="P10" s="21">
        <v>1239460549.6700001</v>
      </c>
      <c r="Q10" s="21">
        <v>449195491.32999998</v>
      </c>
      <c r="R10" s="22">
        <v>0</v>
      </c>
      <c r="S10" s="21">
        <v>1235660549.6700001</v>
      </c>
      <c r="T10" s="21">
        <v>1235660549.6700001</v>
      </c>
      <c r="U10" s="21">
        <v>452995491.32999998</v>
      </c>
      <c r="V10" s="21">
        <v>1115374921.6700001</v>
      </c>
      <c r="W10" s="22">
        <v>0</v>
      </c>
      <c r="X10" s="21">
        <v>1097754129.6700001</v>
      </c>
      <c r="Y10" s="21">
        <v>1097754129.6700001</v>
      </c>
      <c r="Z10" s="21">
        <v>137906420</v>
      </c>
    </row>
    <row r="11" spans="1:27" ht="16.5" customHeight="1" x14ac:dyDescent="0.25">
      <c r="A11" s="6" t="s">
        <v>40</v>
      </c>
      <c r="B11" s="6" t="s">
        <v>41</v>
      </c>
      <c r="C11" s="6" t="s">
        <v>34</v>
      </c>
      <c r="D11" s="6" t="s">
        <v>42</v>
      </c>
      <c r="E11" s="6" t="s">
        <v>43</v>
      </c>
      <c r="F11" s="7">
        <v>695032828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18">
        <v>695032828</v>
      </c>
      <c r="N11" s="8">
        <v>0</v>
      </c>
      <c r="O11" s="7">
        <v>533606442.67000002</v>
      </c>
      <c r="P11" s="18">
        <v>533606442.67000002</v>
      </c>
      <c r="Q11" s="7">
        <v>161426385.33000001</v>
      </c>
      <c r="R11" s="8">
        <v>0</v>
      </c>
      <c r="S11" s="7">
        <v>533606442.67000002</v>
      </c>
      <c r="T11" s="7">
        <v>533606442.67000002</v>
      </c>
      <c r="U11" s="7">
        <v>161426385.33000001</v>
      </c>
      <c r="V11" s="7">
        <v>533606442.67000002</v>
      </c>
      <c r="W11" s="8">
        <v>0</v>
      </c>
      <c r="X11" s="7">
        <v>533606442.67000002</v>
      </c>
      <c r="Y11" s="7">
        <v>533606442.67000002</v>
      </c>
      <c r="Z11" s="8">
        <v>0</v>
      </c>
    </row>
    <row r="12" spans="1:27" ht="16.5" customHeight="1" x14ac:dyDescent="0.25">
      <c r="A12" s="3" t="s">
        <v>32</v>
      </c>
      <c r="B12" s="3" t="s">
        <v>44</v>
      </c>
      <c r="C12" s="3" t="s">
        <v>34</v>
      </c>
      <c r="D12" s="3" t="s">
        <v>45</v>
      </c>
      <c r="E12" s="3" t="s">
        <v>32</v>
      </c>
      <c r="F12" s="4">
        <v>237698415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21">
        <v>237698415</v>
      </c>
      <c r="N12" s="5">
        <v>0</v>
      </c>
      <c r="O12" s="4">
        <v>82400107</v>
      </c>
      <c r="P12" s="21">
        <v>82400107</v>
      </c>
      <c r="Q12" s="4">
        <v>155298308</v>
      </c>
      <c r="R12" s="5">
        <v>0</v>
      </c>
      <c r="S12" s="4">
        <v>82400107</v>
      </c>
      <c r="T12" s="4">
        <v>82400107</v>
      </c>
      <c r="U12" s="4">
        <v>155298308</v>
      </c>
      <c r="V12" s="4">
        <v>82400107</v>
      </c>
      <c r="W12" s="5">
        <v>0</v>
      </c>
      <c r="X12" s="4">
        <v>82400107</v>
      </c>
      <c r="Y12" s="4">
        <v>82400107</v>
      </c>
      <c r="Z12" s="5">
        <v>0</v>
      </c>
    </row>
    <row r="13" spans="1:27" ht="16.5" customHeight="1" x14ac:dyDescent="0.25">
      <c r="A13" s="6" t="s">
        <v>46</v>
      </c>
      <c r="B13" s="6" t="s">
        <v>47</v>
      </c>
      <c r="C13" s="6" t="s">
        <v>34</v>
      </c>
      <c r="D13" s="6" t="s">
        <v>48</v>
      </c>
      <c r="E13" s="6" t="s">
        <v>43</v>
      </c>
      <c r="F13" s="7">
        <v>20272863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18">
        <v>20272863</v>
      </c>
      <c r="N13" s="8">
        <v>0</v>
      </c>
      <c r="O13" s="7">
        <v>15273296</v>
      </c>
      <c r="P13" s="18">
        <v>15273296</v>
      </c>
      <c r="Q13" s="7">
        <v>4999567</v>
      </c>
      <c r="R13" s="8">
        <v>0</v>
      </c>
      <c r="S13" s="7">
        <v>15273296</v>
      </c>
      <c r="T13" s="7">
        <v>15273296</v>
      </c>
      <c r="U13" s="7">
        <v>4999567</v>
      </c>
      <c r="V13" s="7">
        <v>15273296</v>
      </c>
      <c r="W13" s="8">
        <v>0</v>
      </c>
      <c r="X13" s="7">
        <v>15273296</v>
      </c>
      <c r="Y13" s="7">
        <v>15273296</v>
      </c>
      <c r="Z13" s="8">
        <v>0</v>
      </c>
    </row>
    <row r="14" spans="1:27" ht="16.5" customHeight="1" x14ac:dyDescent="0.25">
      <c r="A14" s="6" t="s">
        <v>49</v>
      </c>
      <c r="B14" s="6" t="s">
        <v>50</v>
      </c>
      <c r="C14" s="6" t="s">
        <v>34</v>
      </c>
      <c r="D14" s="6" t="s">
        <v>51</v>
      </c>
      <c r="E14" s="6" t="s">
        <v>43</v>
      </c>
      <c r="F14" s="7">
        <v>3861306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18">
        <v>3861306</v>
      </c>
      <c r="N14" s="8">
        <v>0</v>
      </c>
      <c r="O14" s="7">
        <v>2232588</v>
      </c>
      <c r="P14" s="18">
        <v>2232588</v>
      </c>
      <c r="Q14" s="7">
        <v>1628718</v>
      </c>
      <c r="R14" s="8">
        <v>0</v>
      </c>
      <c r="S14" s="7">
        <v>2232588</v>
      </c>
      <c r="T14" s="7">
        <v>2232588</v>
      </c>
      <c r="U14" s="7">
        <v>1628718</v>
      </c>
      <c r="V14" s="7">
        <v>2232588</v>
      </c>
      <c r="W14" s="8">
        <v>0</v>
      </c>
      <c r="X14" s="7">
        <v>2232588</v>
      </c>
      <c r="Y14" s="7">
        <v>2232588</v>
      </c>
      <c r="Z14" s="8">
        <v>0</v>
      </c>
    </row>
    <row r="15" spans="1:27" ht="16.5" customHeight="1" x14ac:dyDescent="0.25">
      <c r="A15" s="6" t="s">
        <v>52</v>
      </c>
      <c r="B15" s="6" t="s">
        <v>53</v>
      </c>
      <c r="C15" s="6" t="s">
        <v>34</v>
      </c>
      <c r="D15" s="6" t="s">
        <v>54</v>
      </c>
      <c r="E15" s="6" t="s">
        <v>43</v>
      </c>
      <c r="F15" s="7">
        <v>59608921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18">
        <v>59608921</v>
      </c>
      <c r="N15" s="8">
        <v>0</v>
      </c>
      <c r="O15" s="7">
        <v>28146223</v>
      </c>
      <c r="P15" s="18">
        <v>28146223</v>
      </c>
      <c r="Q15" s="7">
        <v>31462698</v>
      </c>
      <c r="R15" s="8">
        <v>0</v>
      </c>
      <c r="S15" s="7">
        <v>28146223</v>
      </c>
      <c r="T15" s="7">
        <v>28146223</v>
      </c>
      <c r="U15" s="7">
        <v>31462698</v>
      </c>
      <c r="V15" s="7">
        <v>28146223</v>
      </c>
      <c r="W15" s="8">
        <v>0</v>
      </c>
      <c r="X15" s="7">
        <v>28146223</v>
      </c>
      <c r="Y15" s="7">
        <v>28146223</v>
      </c>
      <c r="Z15" s="8">
        <v>0</v>
      </c>
    </row>
    <row r="16" spans="1:27" ht="16.5" customHeight="1" x14ac:dyDescent="0.25">
      <c r="A16" s="6" t="s">
        <v>55</v>
      </c>
      <c r="B16" s="6" t="s">
        <v>56</v>
      </c>
      <c r="C16" s="6" t="s">
        <v>34</v>
      </c>
      <c r="D16" s="6" t="s">
        <v>57</v>
      </c>
      <c r="E16" s="6" t="s">
        <v>43</v>
      </c>
      <c r="F16" s="7">
        <v>67267012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18">
        <v>67267012</v>
      </c>
      <c r="N16" s="8">
        <v>0</v>
      </c>
      <c r="O16" s="7">
        <v>3409385</v>
      </c>
      <c r="P16" s="18">
        <v>3409385</v>
      </c>
      <c r="Q16" s="7">
        <v>63857627</v>
      </c>
      <c r="R16" s="8">
        <v>0</v>
      </c>
      <c r="S16" s="7">
        <v>3409385</v>
      </c>
      <c r="T16" s="7">
        <v>3409385</v>
      </c>
      <c r="U16" s="7">
        <v>63857627</v>
      </c>
      <c r="V16" s="7">
        <v>3409385</v>
      </c>
      <c r="W16" s="8">
        <v>0</v>
      </c>
      <c r="X16" s="7">
        <v>3409385</v>
      </c>
      <c r="Y16" s="7">
        <v>3409385</v>
      </c>
      <c r="Z16" s="8">
        <v>0</v>
      </c>
    </row>
    <row r="17" spans="1:26" ht="16.5" customHeight="1" x14ac:dyDescent="0.25">
      <c r="A17" s="6" t="s">
        <v>58</v>
      </c>
      <c r="B17" s="6" t="s">
        <v>59</v>
      </c>
      <c r="C17" s="6" t="s">
        <v>34</v>
      </c>
      <c r="D17" s="6" t="s">
        <v>60</v>
      </c>
      <c r="E17" s="6" t="s">
        <v>43</v>
      </c>
      <c r="F17" s="7">
        <v>32288169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18">
        <v>32288169</v>
      </c>
      <c r="N17" s="8">
        <v>0</v>
      </c>
      <c r="O17" s="7">
        <v>17710170</v>
      </c>
      <c r="P17" s="18">
        <v>17710170</v>
      </c>
      <c r="Q17" s="7">
        <v>14577999</v>
      </c>
      <c r="R17" s="8">
        <v>0</v>
      </c>
      <c r="S17" s="7">
        <v>17710170</v>
      </c>
      <c r="T17" s="7">
        <v>17710170</v>
      </c>
      <c r="U17" s="7">
        <v>14577999</v>
      </c>
      <c r="V17" s="7">
        <v>17710170</v>
      </c>
      <c r="W17" s="8">
        <v>0</v>
      </c>
      <c r="X17" s="7">
        <v>17710170</v>
      </c>
      <c r="Y17" s="7">
        <v>17710170</v>
      </c>
      <c r="Z17" s="8">
        <v>0</v>
      </c>
    </row>
    <row r="18" spans="1:26" ht="16.5" customHeight="1" x14ac:dyDescent="0.25">
      <c r="A18" s="6" t="s">
        <v>61</v>
      </c>
      <c r="B18" s="6" t="s">
        <v>62</v>
      </c>
      <c r="C18" s="6" t="s">
        <v>34</v>
      </c>
      <c r="D18" s="6" t="s">
        <v>63</v>
      </c>
      <c r="E18" s="6" t="s">
        <v>43</v>
      </c>
      <c r="F18" s="7">
        <v>45203434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18">
        <v>45203434</v>
      </c>
      <c r="N18" s="8">
        <v>0</v>
      </c>
      <c r="O18" s="7">
        <v>15592306</v>
      </c>
      <c r="P18" s="18">
        <v>15592306</v>
      </c>
      <c r="Q18" s="7">
        <v>29611128</v>
      </c>
      <c r="R18" s="8">
        <v>0</v>
      </c>
      <c r="S18" s="7">
        <v>15592306</v>
      </c>
      <c r="T18" s="7">
        <v>15592306</v>
      </c>
      <c r="U18" s="7">
        <v>29611128</v>
      </c>
      <c r="V18" s="7">
        <v>15592306</v>
      </c>
      <c r="W18" s="8">
        <v>0</v>
      </c>
      <c r="X18" s="7">
        <v>15592306</v>
      </c>
      <c r="Y18" s="7">
        <v>15592306</v>
      </c>
      <c r="Z18" s="8">
        <v>0</v>
      </c>
    </row>
    <row r="19" spans="1:26" ht="16.5" customHeight="1" x14ac:dyDescent="0.25">
      <c r="A19" s="6" t="s">
        <v>64</v>
      </c>
      <c r="B19" s="6" t="s">
        <v>65</v>
      </c>
      <c r="C19" s="6" t="s">
        <v>34</v>
      </c>
      <c r="D19" s="6" t="s">
        <v>66</v>
      </c>
      <c r="E19" s="6" t="s">
        <v>67</v>
      </c>
      <c r="F19" s="7">
        <v>9196710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18">
        <v>9196710</v>
      </c>
      <c r="N19" s="8">
        <v>0</v>
      </c>
      <c r="O19" s="7">
        <v>36139</v>
      </c>
      <c r="P19" s="18">
        <v>36139</v>
      </c>
      <c r="Q19" s="7">
        <v>9160571</v>
      </c>
      <c r="R19" s="8">
        <v>0</v>
      </c>
      <c r="S19" s="7">
        <v>36139</v>
      </c>
      <c r="T19" s="7">
        <v>36139</v>
      </c>
      <c r="U19" s="7">
        <v>9160571</v>
      </c>
      <c r="V19" s="7">
        <v>36139</v>
      </c>
      <c r="W19" s="8">
        <v>0</v>
      </c>
      <c r="X19" s="7">
        <v>36139</v>
      </c>
      <c r="Y19" s="7">
        <v>36139</v>
      </c>
      <c r="Z19" s="8">
        <v>0</v>
      </c>
    </row>
    <row r="20" spans="1:26" ht="16.5" customHeight="1" x14ac:dyDescent="0.25">
      <c r="A20" s="3" t="s">
        <v>32</v>
      </c>
      <c r="B20" s="3" t="s">
        <v>68</v>
      </c>
      <c r="C20" s="3" t="s">
        <v>34</v>
      </c>
      <c r="D20" s="3" t="s">
        <v>69</v>
      </c>
      <c r="E20" s="3" t="s">
        <v>32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4">
        <v>25000000</v>
      </c>
      <c r="L20" s="5">
        <v>0</v>
      </c>
      <c r="M20" s="21">
        <v>25000000</v>
      </c>
      <c r="N20" s="5">
        <v>0</v>
      </c>
      <c r="O20" s="4">
        <v>24949292</v>
      </c>
      <c r="P20" s="21">
        <v>24949292</v>
      </c>
      <c r="Q20" s="4">
        <v>50708</v>
      </c>
      <c r="R20" s="5">
        <v>0</v>
      </c>
      <c r="S20" s="4">
        <v>24949292</v>
      </c>
      <c r="T20" s="4">
        <v>24949292</v>
      </c>
      <c r="U20" s="4">
        <v>50708</v>
      </c>
      <c r="V20" s="4">
        <v>24949292</v>
      </c>
      <c r="W20" s="5">
        <v>0</v>
      </c>
      <c r="X20" s="4">
        <v>24949292</v>
      </c>
      <c r="Y20" s="4">
        <v>24949292</v>
      </c>
      <c r="Z20" s="5">
        <v>0</v>
      </c>
    </row>
    <row r="21" spans="1:26" ht="16.5" customHeight="1" x14ac:dyDescent="0.25">
      <c r="A21" s="6" t="s">
        <v>70</v>
      </c>
      <c r="B21" s="6" t="s">
        <v>71</v>
      </c>
      <c r="C21" s="6" t="s">
        <v>34</v>
      </c>
      <c r="D21" s="6" t="s">
        <v>72</v>
      </c>
      <c r="E21" s="6" t="s">
        <v>43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7">
        <v>25000000</v>
      </c>
      <c r="L21" s="8">
        <v>0</v>
      </c>
      <c r="M21" s="18">
        <v>25000000</v>
      </c>
      <c r="N21" s="8">
        <v>0</v>
      </c>
      <c r="O21" s="7">
        <v>24949292</v>
      </c>
      <c r="P21" s="18">
        <v>24949292</v>
      </c>
      <c r="Q21" s="7">
        <v>50708</v>
      </c>
      <c r="R21" s="8">
        <v>0</v>
      </c>
      <c r="S21" s="7">
        <v>24949292</v>
      </c>
      <c r="T21" s="7">
        <v>24949292</v>
      </c>
      <c r="U21" s="7">
        <v>50708</v>
      </c>
      <c r="V21" s="7">
        <v>24949292</v>
      </c>
      <c r="W21" s="8">
        <v>0</v>
      </c>
      <c r="X21" s="7">
        <v>24949292</v>
      </c>
      <c r="Y21" s="7">
        <v>24949292</v>
      </c>
      <c r="Z21" s="8">
        <v>0</v>
      </c>
    </row>
    <row r="22" spans="1:26" ht="16.5" customHeight="1" x14ac:dyDescent="0.25">
      <c r="A22" s="3" t="s">
        <v>32</v>
      </c>
      <c r="B22" s="3" t="s">
        <v>73</v>
      </c>
      <c r="C22" s="3" t="s">
        <v>34</v>
      </c>
      <c r="D22" s="3" t="s">
        <v>74</v>
      </c>
      <c r="E22" s="3" t="s">
        <v>32</v>
      </c>
      <c r="F22" s="4">
        <v>35000000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4">
        <v>22050000</v>
      </c>
      <c r="M22" s="21">
        <v>12950000</v>
      </c>
      <c r="N22" s="5">
        <v>0</v>
      </c>
      <c r="O22" s="4">
        <v>12950000</v>
      </c>
      <c r="P22" s="21">
        <v>12950000</v>
      </c>
      <c r="Q22" s="5">
        <v>0</v>
      </c>
      <c r="R22" s="5">
        <v>0</v>
      </c>
      <c r="S22" s="4">
        <v>12950000</v>
      </c>
      <c r="T22" s="4">
        <v>12950000</v>
      </c>
      <c r="U22" s="5">
        <v>0</v>
      </c>
      <c r="V22" s="4">
        <v>12950000</v>
      </c>
      <c r="W22" s="5">
        <v>0</v>
      </c>
      <c r="X22" s="4">
        <v>12950000</v>
      </c>
      <c r="Y22" s="4">
        <v>12950000</v>
      </c>
      <c r="Z22" s="5">
        <v>0</v>
      </c>
    </row>
    <row r="23" spans="1:26" ht="16.5" customHeight="1" x14ac:dyDescent="0.25">
      <c r="A23" s="6" t="s">
        <v>75</v>
      </c>
      <c r="B23" s="6" t="s">
        <v>76</v>
      </c>
      <c r="C23" s="6" t="s">
        <v>34</v>
      </c>
      <c r="D23" s="6" t="s">
        <v>77</v>
      </c>
      <c r="E23" s="6" t="s">
        <v>43</v>
      </c>
      <c r="F23" s="7">
        <v>35000000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7">
        <v>22050000</v>
      </c>
      <c r="M23" s="18">
        <v>12950000</v>
      </c>
      <c r="N23" s="8">
        <v>0</v>
      </c>
      <c r="O23" s="7">
        <v>12950000</v>
      </c>
      <c r="P23" s="18">
        <v>12950000</v>
      </c>
      <c r="Q23" s="8">
        <v>0</v>
      </c>
      <c r="R23" s="8">
        <v>0</v>
      </c>
      <c r="S23" s="7">
        <v>12950000</v>
      </c>
      <c r="T23" s="7">
        <v>12950000</v>
      </c>
      <c r="U23" s="8">
        <v>0</v>
      </c>
      <c r="V23" s="7">
        <v>12950000</v>
      </c>
      <c r="W23" s="8">
        <v>0</v>
      </c>
      <c r="X23" s="7">
        <v>12950000</v>
      </c>
      <c r="Y23" s="7">
        <v>12950000</v>
      </c>
      <c r="Z23" s="8">
        <v>0</v>
      </c>
    </row>
    <row r="24" spans="1:26" ht="16.5" customHeight="1" x14ac:dyDescent="0.25">
      <c r="A24" s="6" t="s">
        <v>78</v>
      </c>
      <c r="B24" s="6" t="s">
        <v>79</v>
      </c>
      <c r="C24" s="6" t="s">
        <v>34</v>
      </c>
      <c r="D24" s="6" t="s">
        <v>80</v>
      </c>
      <c r="E24" s="6" t="s">
        <v>43</v>
      </c>
      <c r="F24" s="7">
        <v>348000000</v>
      </c>
      <c r="G24" s="7">
        <v>280800</v>
      </c>
      <c r="H24" s="8">
        <v>0</v>
      </c>
      <c r="I24" s="8">
        <v>0</v>
      </c>
      <c r="J24" s="8">
        <v>0</v>
      </c>
      <c r="K24" s="7">
        <v>56926000</v>
      </c>
      <c r="L24" s="8">
        <v>0</v>
      </c>
      <c r="M24" s="18">
        <v>405206800</v>
      </c>
      <c r="N24" s="8">
        <v>0</v>
      </c>
      <c r="O24" s="7">
        <v>399793000</v>
      </c>
      <c r="P24" s="18">
        <v>399793000</v>
      </c>
      <c r="Q24" s="7">
        <v>5413800</v>
      </c>
      <c r="R24" s="8">
        <v>0</v>
      </c>
      <c r="S24" s="7">
        <v>395993000</v>
      </c>
      <c r="T24" s="7">
        <v>395993000</v>
      </c>
      <c r="U24" s="7">
        <v>9213800</v>
      </c>
      <c r="V24" s="7">
        <v>275822672</v>
      </c>
      <c r="W24" s="8">
        <v>0</v>
      </c>
      <c r="X24" s="7">
        <v>275822672</v>
      </c>
      <c r="Y24" s="7">
        <v>275822672</v>
      </c>
      <c r="Z24" s="7">
        <v>120170328</v>
      </c>
    </row>
    <row r="25" spans="1:26" ht="16.5" customHeight="1" x14ac:dyDescent="0.25">
      <c r="A25" s="3" t="s">
        <v>32</v>
      </c>
      <c r="B25" s="3" t="s">
        <v>81</v>
      </c>
      <c r="C25" s="3" t="s">
        <v>34</v>
      </c>
      <c r="D25" s="3" t="s">
        <v>82</v>
      </c>
      <c r="E25" s="3" t="s">
        <v>32</v>
      </c>
      <c r="F25" s="4">
        <v>104081930</v>
      </c>
      <c r="G25" s="5">
        <v>0</v>
      </c>
      <c r="H25" s="5">
        <v>0</v>
      </c>
      <c r="I25" s="5">
        <v>0</v>
      </c>
      <c r="J25" s="5">
        <v>0</v>
      </c>
      <c r="K25" s="4">
        <v>145645674</v>
      </c>
      <c r="L25" s="5">
        <v>0</v>
      </c>
      <c r="M25" s="21">
        <v>249727604</v>
      </c>
      <c r="N25" s="5">
        <v>0</v>
      </c>
      <c r="O25" s="4">
        <v>136991795</v>
      </c>
      <c r="P25" s="21">
        <v>136991795</v>
      </c>
      <c r="Q25" s="4">
        <v>112735809</v>
      </c>
      <c r="R25" s="5">
        <v>0</v>
      </c>
      <c r="S25" s="4">
        <v>136991795</v>
      </c>
      <c r="T25" s="4">
        <v>136991795</v>
      </c>
      <c r="U25" s="4">
        <v>112735809</v>
      </c>
      <c r="V25" s="4">
        <v>136991795</v>
      </c>
      <c r="W25" s="5">
        <v>0</v>
      </c>
      <c r="X25" s="4">
        <v>122716103</v>
      </c>
      <c r="Y25" s="4">
        <v>122716103</v>
      </c>
      <c r="Z25" s="4">
        <v>14275692</v>
      </c>
    </row>
    <row r="26" spans="1:26" ht="16.5" customHeight="1" x14ac:dyDescent="0.25">
      <c r="A26" s="6" t="s">
        <v>83</v>
      </c>
      <c r="B26" s="6" t="s">
        <v>84</v>
      </c>
      <c r="C26" s="6" t="s">
        <v>34</v>
      </c>
      <c r="D26" s="6" t="s">
        <v>85</v>
      </c>
      <c r="E26" s="6" t="s">
        <v>43</v>
      </c>
      <c r="F26" s="7">
        <v>4726240</v>
      </c>
      <c r="G26" s="8">
        <v>0</v>
      </c>
      <c r="H26" s="8">
        <v>0</v>
      </c>
      <c r="I26" s="8">
        <v>0</v>
      </c>
      <c r="J26" s="8">
        <v>0</v>
      </c>
      <c r="K26" s="7">
        <v>53983949</v>
      </c>
      <c r="L26" s="8">
        <v>0</v>
      </c>
      <c r="M26" s="18">
        <v>58710189</v>
      </c>
      <c r="N26" s="8">
        <v>0</v>
      </c>
      <c r="O26" s="7">
        <v>47071437</v>
      </c>
      <c r="P26" s="18">
        <v>47071437</v>
      </c>
      <c r="Q26" s="7">
        <v>11638752</v>
      </c>
      <c r="R26" s="8">
        <v>0</v>
      </c>
      <c r="S26" s="7">
        <v>47071437</v>
      </c>
      <c r="T26" s="7">
        <v>47071437</v>
      </c>
      <c r="U26" s="7">
        <v>11638752</v>
      </c>
      <c r="V26" s="7">
        <v>47071437</v>
      </c>
      <c r="W26" s="8">
        <v>0</v>
      </c>
      <c r="X26" s="7">
        <v>42171091</v>
      </c>
      <c r="Y26" s="7">
        <v>42171091</v>
      </c>
      <c r="Z26" s="7">
        <v>4900346</v>
      </c>
    </row>
    <row r="27" spans="1:26" ht="16.5" customHeight="1" x14ac:dyDescent="0.25">
      <c r="A27" s="6" t="s">
        <v>86</v>
      </c>
      <c r="B27" s="6" t="s">
        <v>87</v>
      </c>
      <c r="C27" s="6" t="s">
        <v>34</v>
      </c>
      <c r="D27" s="6" t="s">
        <v>88</v>
      </c>
      <c r="E27" s="6" t="s">
        <v>43</v>
      </c>
      <c r="F27" s="7">
        <v>40955264</v>
      </c>
      <c r="G27" s="8">
        <v>0</v>
      </c>
      <c r="H27" s="8">
        <v>0</v>
      </c>
      <c r="I27" s="8">
        <v>0</v>
      </c>
      <c r="J27" s="8">
        <v>0</v>
      </c>
      <c r="K27" s="7">
        <v>36481468</v>
      </c>
      <c r="L27" s="8">
        <v>0</v>
      </c>
      <c r="M27" s="18">
        <v>77436732</v>
      </c>
      <c r="N27" s="8">
        <v>0</v>
      </c>
      <c r="O27" s="7">
        <v>64107795</v>
      </c>
      <c r="P27" s="18">
        <v>64107795</v>
      </c>
      <c r="Q27" s="7">
        <v>13328937</v>
      </c>
      <c r="R27" s="8">
        <v>0</v>
      </c>
      <c r="S27" s="7">
        <v>64107795</v>
      </c>
      <c r="T27" s="7">
        <v>64107795</v>
      </c>
      <c r="U27" s="7">
        <v>13328937</v>
      </c>
      <c r="V27" s="7">
        <v>64107795</v>
      </c>
      <c r="W27" s="8">
        <v>0</v>
      </c>
      <c r="X27" s="7">
        <v>57189849</v>
      </c>
      <c r="Y27" s="7">
        <v>57189849</v>
      </c>
      <c r="Z27" s="7">
        <v>6917946</v>
      </c>
    </row>
    <row r="28" spans="1:26" ht="16.5" customHeight="1" x14ac:dyDescent="0.25">
      <c r="A28" s="6" t="s">
        <v>89</v>
      </c>
      <c r="B28" s="6" t="s">
        <v>90</v>
      </c>
      <c r="C28" s="6" t="s">
        <v>34</v>
      </c>
      <c r="D28" s="6" t="s">
        <v>91</v>
      </c>
      <c r="E28" s="6" t="s">
        <v>43</v>
      </c>
      <c r="F28" s="7">
        <v>36941437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18">
        <v>36941437</v>
      </c>
      <c r="N28" s="8">
        <v>0</v>
      </c>
      <c r="O28" s="7">
        <v>23822600</v>
      </c>
      <c r="P28" s="18">
        <v>23822600</v>
      </c>
      <c r="Q28" s="7">
        <v>13118837</v>
      </c>
      <c r="R28" s="8">
        <v>0</v>
      </c>
      <c r="S28" s="7">
        <v>23822600</v>
      </c>
      <c r="T28" s="7">
        <v>23822600</v>
      </c>
      <c r="U28" s="7">
        <v>13118837</v>
      </c>
      <c r="V28" s="7">
        <v>23822600</v>
      </c>
      <c r="W28" s="8">
        <v>0</v>
      </c>
      <c r="X28" s="7">
        <v>21365200</v>
      </c>
      <c r="Y28" s="7">
        <v>21365200</v>
      </c>
      <c r="Z28" s="7">
        <v>2457400</v>
      </c>
    </row>
    <row r="29" spans="1:26" ht="16.5" customHeight="1" x14ac:dyDescent="0.25">
      <c r="A29" s="6" t="s">
        <v>92</v>
      </c>
      <c r="B29" s="6" t="s">
        <v>93</v>
      </c>
      <c r="C29" s="6" t="s">
        <v>34</v>
      </c>
      <c r="D29" s="6" t="s">
        <v>94</v>
      </c>
      <c r="E29" s="6" t="s">
        <v>43</v>
      </c>
      <c r="F29" s="7">
        <v>21458989</v>
      </c>
      <c r="G29" s="8">
        <v>0</v>
      </c>
      <c r="H29" s="8">
        <v>0</v>
      </c>
      <c r="I29" s="8">
        <v>0</v>
      </c>
      <c r="J29" s="8">
        <v>0</v>
      </c>
      <c r="K29" s="7">
        <v>55180257</v>
      </c>
      <c r="L29" s="8">
        <v>0</v>
      </c>
      <c r="M29" s="18">
        <v>76639246</v>
      </c>
      <c r="N29" s="8">
        <v>0</v>
      </c>
      <c r="O29" s="7">
        <v>1989963</v>
      </c>
      <c r="P29" s="18">
        <v>1989963</v>
      </c>
      <c r="Q29" s="7">
        <v>74649283</v>
      </c>
      <c r="R29" s="8">
        <v>0</v>
      </c>
      <c r="S29" s="7">
        <v>1989963</v>
      </c>
      <c r="T29" s="7">
        <v>1989963</v>
      </c>
      <c r="U29" s="7">
        <v>74649283</v>
      </c>
      <c r="V29" s="7">
        <v>1989963</v>
      </c>
      <c r="W29" s="8">
        <v>0</v>
      </c>
      <c r="X29" s="7">
        <v>1989963</v>
      </c>
      <c r="Y29" s="7">
        <v>1989963</v>
      </c>
      <c r="Z29" s="8">
        <v>0</v>
      </c>
    </row>
    <row r="30" spans="1:26" ht="16.5" customHeight="1" x14ac:dyDescent="0.25">
      <c r="A30" s="6" t="s">
        <v>95</v>
      </c>
      <c r="B30" s="6" t="s">
        <v>96</v>
      </c>
      <c r="C30" s="6" t="s">
        <v>34</v>
      </c>
      <c r="D30" s="6" t="s">
        <v>97</v>
      </c>
      <c r="E30" s="6" t="s">
        <v>43</v>
      </c>
      <c r="F30" s="7">
        <v>27706078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18">
        <v>27706078</v>
      </c>
      <c r="N30" s="8">
        <v>0</v>
      </c>
      <c r="O30" s="7">
        <v>20028900</v>
      </c>
      <c r="P30" s="18">
        <v>20028900</v>
      </c>
      <c r="Q30" s="7">
        <v>7677178</v>
      </c>
      <c r="R30" s="8">
        <v>0</v>
      </c>
      <c r="S30" s="7">
        <v>20028900</v>
      </c>
      <c r="T30" s="7">
        <v>20028900</v>
      </c>
      <c r="U30" s="7">
        <v>7677178</v>
      </c>
      <c r="V30" s="7">
        <v>20028900</v>
      </c>
      <c r="W30" s="8">
        <v>0</v>
      </c>
      <c r="X30" s="7">
        <v>18185800</v>
      </c>
      <c r="Y30" s="7">
        <v>18185800</v>
      </c>
      <c r="Z30" s="7">
        <v>1843100</v>
      </c>
    </row>
    <row r="31" spans="1:26" ht="16.5" customHeight="1" x14ac:dyDescent="0.25">
      <c r="A31" s="6" t="s">
        <v>98</v>
      </c>
      <c r="B31" s="6" t="s">
        <v>99</v>
      </c>
      <c r="C31" s="6" t="s">
        <v>34</v>
      </c>
      <c r="D31" s="6" t="s">
        <v>100</v>
      </c>
      <c r="E31" s="6" t="s">
        <v>43</v>
      </c>
      <c r="F31" s="7">
        <v>18470719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18">
        <v>18470719</v>
      </c>
      <c r="N31" s="8">
        <v>0</v>
      </c>
      <c r="O31" s="7">
        <v>13349500</v>
      </c>
      <c r="P31" s="18">
        <v>13349500</v>
      </c>
      <c r="Q31" s="7">
        <v>5121219</v>
      </c>
      <c r="R31" s="8">
        <v>0</v>
      </c>
      <c r="S31" s="7">
        <v>13349500</v>
      </c>
      <c r="T31" s="7">
        <v>13349500</v>
      </c>
      <c r="U31" s="7">
        <v>5121219</v>
      </c>
      <c r="V31" s="7">
        <v>13349500</v>
      </c>
      <c r="W31" s="8">
        <v>0</v>
      </c>
      <c r="X31" s="7">
        <v>12120400</v>
      </c>
      <c r="Y31" s="7">
        <v>12120400</v>
      </c>
      <c r="Z31" s="7">
        <v>1229100</v>
      </c>
    </row>
    <row r="32" spans="1:26" ht="16.5" customHeight="1" x14ac:dyDescent="0.25">
      <c r="A32" s="3" t="s">
        <v>32</v>
      </c>
      <c r="B32" s="3" t="s">
        <v>101</v>
      </c>
      <c r="C32" s="3" t="s">
        <v>34</v>
      </c>
      <c r="D32" s="3" t="s">
        <v>102</v>
      </c>
      <c r="E32" s="3" t="s">
        <v>32</v>
      </c>
      <c r="F32" s="4">
        <v>152509271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4">
        <v>145645674</v>
      </c>
      <c r="M32" s="21">
        <v>6863597</v>
      </c>
      <c r="N32" s="5">
        <v>0</v>
      </c>
      <c r="O32" s="4">
        <v>6490513</v>
      </c>
      <c r="P32" s="21">
        <v>6490513</v>
      </c>
      <c r="Q32" s="4">
        <v>373084</v>
      </c>
      <c r="R32" s="5">
        <v>0</v>
      </c>
      <c r="S32" s="4">
        <v>6490513</v>
      </c>
      <c r="T32" s="4">
        <v>6490513</v>
      </c>
      <c r="U32" s="4">
        <v>373084</v>
      </c>
      <c r="V32" s="4">
        <v>6375213</v>
      </c>
      <c r="W32" s="5">
        <v>0</v>
      </c>
      <c r="X32" s="4">
        <v>6102313</v>
      </c>
      <c r="Y32" s="4">
        <v>6102313</v>
      </c>
      <c r="Z32" s="4">
        <v>388200</v>
      </c>
    </row>
    <row r="33" spans="1:26" ht="16.5" customHeight="1" x14ac:dyDescent="0.25">
      <c r="A33" s="6" t="s">
        <v>103</v>
      </c>
      <c r="B33" s="6" t="s">
        <v>104</v>
      </c>
      <c r="C33" s="6" t="s">
        <v>34</v>
      </c>
      <c r="D33" s="6" t="s">
        <v>105</v>
      </c>
      <c r="E33" s="6" t="s">
        <v>43</v>
      </c>
      <c r="F33" s="7">
        <v>54351754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7">
        <v>53983949</v>
      </c>
      <c r="M33" s="18">
        <v>367805</v>
      </c>
      <c r="N33" s="8">
        <v>0</v>
      </c>
      <c r="O33" s="7">
        <v>367805</v>
      </c>
      <c r="P33" s="18">
        <v>367805</v>
      </c>
      <c r="Q33" s="8">
        <v>0</v>
      </c>
      <c r="R33" s="8">
        <v>0</v>
      </c>
      <c r="S33" s="7">
        <v>367805</v>
      </c>
      <c r="T33" s="7">
        <v>367805</v>
      </c>
      <c r="U33" s="8">
        <v>0</v>
      </c>
      <c r="V33" s="7">
        <v>367805</v>
      </c>
      <c r="W33" s="8">
        <v>0</v>
      </c>
      <c r="X33" s="7">
        <v>367805</v>
      </c>
      <c r="Y33" s="7">
        <v>367805</v>
      </c>
      <c r="Z33" s="8">
        <v>0</v>
      </c>
    </row>
    <row r="34" spans="1:26" ht="16.5" customHeight="1" x14ac:dyDescent="0.25">
      <c r="A34" s="6" t="s">
        <v>106</v>
      </c>
      <c r="B34" s="6" t="s">
        <v>107</v>
      </c>
      <c r="C34" s="6" t="s">
        <v>34</v>
      </c>
      <c r="D34" s="6" t="s">
        <v>108</v>
      </c>
      <c r="E34" s="6" t="s">
        <v>43</v>
      </c>
      <c r="F34" s="7">
        <v>39349176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7">
        <v>36481468</v>
      </c>
      <c r="M34" s="18">
        <v>2867708</v>
      </c>
      <c r="N34" s="8">
        <v>0</v>
      </c>
      <c r="O34" s="7">
        <v>2867708</v>
      </c>
      <c r="P34" s="18">
        <v>2867708</v>
      </c>
      <c r="Q34" s="8">
        <v>0</v>
      </c>
      <c r="R34" s="8">
        <v>0</v>
      </c>
      <c r="S34" s="7">
        <v>2867708</v>
      </c>
      <c r="T34" s="7">
        <v>2867708</v>
      </c>
      <c r="U34" s="8">
        <v>0</v>
      </c>
      <c r="V34" s="7">
        <v>2867708</v>
      </c>
      <c r="W34" s="8">
        <v>0</v>
      </c>
      <c r="X34" s="7">
        <v>2867708</v>
      </c>
      <c r="Y34" s="7">
        <v>2867708</v>
      </c>
      <c r="Z34" s="8">
        <v>0</v>
      </c>
    </row>
    <row r="35" spans="1:26" ht="16.5" customHeight="1" x14ac:dyDescent="0.25">
      <c r="A35" s="6" t="s">
        <v>109</v>
      </c>
      <c r="B35" s="6" t="s">
        <v>110</v>
      </c>
      <c r="C35" s="6" t="s">
        <v>34</v>
      </c>
      <c r="D35" s="6" t="s">
        <v>111</v>
      </c>
      <c r="E35" s="6" t="s">
        <v>43</v>
      </c>
      <c r="F35" s="7">
        <v>55180257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7">
        <v>55180257</v>
      </c>
      <c r="M35" s="23">
        <v>0</v>
      </c>
      <c r="N35" s="8">
        <v>0</v>
      </c>
      <c r="O35" s="8">
        <v>0</v>
      </c>
      <c r="P35" s="23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v>0</v>
      </c>
      <c r="Z35" s="8">
        <v>0</v>
      </c>
    </row>
    <row r="36" spans="1:26" ht="16.5" customHeight="1" x14ac:dyDescent="0.25">
      <c r="A36" s="6" t="s">
        <v>112</v>
      </c>
      <c r="B36" s="6" t="s">
        <v>113</v>
      </c>
      <c r="C36" s="6" t="s">
        <v>34</v>
      </c>
      <c r="D36" s="6" t="s">
        <v>114</v>
      </c>
      <c r="E36" s="6" t="s">
        <v>43</v>
      </c>
      <c r="F36" s="7">
        <v>3628084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18">
        <v>3628084</v>
      </c>
      <c r="N36" s="8">
        <v>0</v>
      </c>
      <c r="O36" s="7">
        <v>3255000</v>
      </c>
      <c r="P36" s="18">
        <v>3255000</v>
      </c>
      <c r="Q36" s="7">
        <v>373084</v>
      </c>
      <c r="R36" s="8">
        <v>0</v>
      </c>
      <c r="S36" s="7">
        <v>3255000</v>
      </c>
      <c r="T36" s="7">
        <v>3255000</v>
      </c>
      <c r="U36" s="7">
        <v>373084</v>
      </c>
      <c r="V36" s="7">
        <v>3139700</v>
      </c>
      <c r="W36" s="8">
        <v>0</v>
      </c>
      <c r="X36" s="7">
        <v>2866800</v>
      </c>
      <c r="Y36" s="7">
        <v>2866800</v>
      </c>
      <c r="Z36" s="7">
        <v>388200</v>
      </c>
    </row>
    <row r="37" spans="1:26" ht="16.5" customHeight="1" x14ac:dyDescent="0.25">
      <c r="A37" s="6" t="s">
        <v>115</v>
      </c>
      <c r="B37" s="6" t="s">
        <v>116</v>
      </c>
      <c r="C37" s="6" t="s">
        <v>34</v>
      </c>
      <c r="D37" s="6" t="s">
        <v>117</v>
      </c>
      <c r="E37" s="6" t="s">
        <v>43</v>
      </c>
      <c r="F37" s="7">
        <v>10000000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18">
        <v>10000000</v>
      </c>
      <c r="N37" s="8">
        <v>0</v>
      </c>
      <c r="O37" s="7">
        <v>8901000</v>
      </c>
      <c r="P37" s="18">
        <v>8901000</v>
      </c>
      <c r="Q37" s="7">
        <v>1099000</v>
      </c>
      <c r="R37" s="8">
        <v>0</v>
      </c>
      <c r="S37" s="7">
        <v>8901000</v>
      </c>
      <c r="T37" s="7">
        <v>8901000</v>
      </c>
      <c r="U37" s="7">
        <v>1099000</v>
      </c>
      <c r="V37" s="7">
        <v>8901000</v>
      </c>
      <c r="W37" s="8">
        <v>0</v>
      </c>
      <c r="X37" s="7">
        <v>8901000</v>
      </c>
      <c r="Y37" s="7">
        <v>8901000</v>
      </c>
      <c r="Z37" s="8">
        <v>0</v>
      </c>
    </row>
    <row r="38" spans="1:26" s="19" customFormat="1" ht="16.5" customHeight="1" x14ac:dyDescent="0.25">
      <c r="A38" s="20" t="s">
        <v>32</v>
      </c>
      <c r="B38" s="20" t="s">
        <v>118</v>
      </c>
      <c r="C38" s="20" t="s">
        <v>34</v>
      </c>
      <c r="D38" s="20" t="s">
        <v>119</v>
      </c>
      <c r="E38" s="20" t="s">
        <v>32</v>
      </c>
      <c r="F38" s="21">
        <v>380204976</v>
      </c>
      <c r="G38" s="22">
        <v>0</v>
      </c>
      <c r="H38" s="22">
        <v>0</v>
      </c>
      <c r="I38" s="22">
        <v>0</v>
      </c>
      <c r="J38" s="22">
        <v>0</v>
      </c>
      <c r="K38" s="21">
        <v>45083447.799999997</v>
      </c>
      <c r="L38" s="21">
        <v>107959447.8</v>
      </c>
      <c r="M38" s="21">
        <v>317328976</v>
      </c>
      <c r="N38" s="22">
        <v>0</v>
      </c>
      <c r="O38" s="21">
        <v>207323942</v>
      </c>
      <c r="P38" s="21">
        <v>207323942</v>
      </c>
      <c r="Q38" s="21">
        <v>110005034</v>
      </c>
      <c r="R38" s="22">
        <v>0</v>
      </c>
      <c r="S38" s="21">
        <v>181064723</v>
      </c>
      <c r="T38" s="21">
        <v>181064723</v>
      </c>
      <c r="U38" s="21">
        <v>136264253</v>
      </c>
      <c r="V38" s="21">
        <v>130586547.33</v>
      </c>
      <c r="W38" s="22">
        <v>0</v>
      </c>
      <c r="X38" s="21">
        <v>125509800.33</v>
      </c>
      <c r="Y38" s="21">
        <v>125509800.33</v>
      </c>
      <c r="Z38" s="21">
        <v>55554922.670000002</v>
      </c>
    </row>
    <row r="39" spans="1:26" ht="16.5" customHeight="1" x14ac:dyDescent="0.25">
      <c r="A39" s="6" t="s">
        <v>120</v>
      </c>
      <c r="B39" s="6" t="s">
        <v>121</v>
      </c>
      <c r="C39" s="6" t="s">
        <v>34</v>
      </c>
      <c r="D39" s="6" t="s">
        <v>122</v>
      </c>
      <c r="E39" s="6" t="s">
        <v>43</v>
      </c>
      <c r="F39" s="7">
        <v>22000000</v>
      </c>
      <c r="G39" s="8">
        <v>0</v>
      </c>
      <c r="H39" s="8">
        <v>0</v>
      </c>
      <c r="I39" s="8">
        <v>0</v>
      </c>
      <c r="J39" s="8">
        <v>0</v>
      </c>
      <c r="K39" s="7">
        <v>28000000</v>
      </c>
      <c r="L39" s="8">
        <v>0</v>
      </c>
      <c r="M39" s="18">
        <v>50000000</v>
      </c>
      <c r="N39" s="8">
        <v>0</v>
      </c>
      <c r="O39" s="7">
        <v>34467231</v>
      </c>
      <c r="P39" s="18">
        <v>34467231</v>
      </c>
      <c r="Q39" s="7">
        <v>15532769</v>
      </c>
      <c r="R39" s="8">
        <v>0</v>
      </c>
      <c r="S39" s="7">
        <v>11309631</v>
      </c>
      <c r="T39" s="7">
        <v>11309631</v>
      </c>
      <c r="U39" s="7">
        <v>38690369</v>
      </c>
      <c r="V39" s="7">
        <v>11309631</v>
      </c>
      <c r="W39" s="8">
        <v>0</v>
      </c>
      <c r="X39" s="7">
        <v>11309631</v>
      </c>
      <c r="Y39" s="7">
        <v>11309631</v>
      </c>
      <c r="Z39" s="8">
        <v>0</v>
      </c>
    </row>
    <row r="40" spans="1:26" ht="16.5" customHeight="1" x14ac:dyDescent="0.25">
      <c r="A40" s="6" t="s">
        <v>123</v>
      </c>
      <c r="B40" s="6" t="s">
        <v>124</v>
      </c>
      <c r="C40" s="6" t="s">
        <v>34</v>
      </c>
      <c r="D40" s="6" t="s">
        <v>125</v>
      </c>
      <c r="E40" s="6" t="s">
        <v>43</v>
      </c>
      <c r="F40" s="7">
        <v>40000000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7">
        <v>16609335</v>
      </c>
      <c r="M40" s="18">
        <v>23390665</v>
      </c>
      <c r="N40" s="8">
        <v>0</v>
      </c>
      <c r="O40" s="7">
        <v>17557227</v>
      </c>
      <c r="P40" s="18">
        <v>17557227</v>
      </c>
      <c r="Q40" s="7">
        <v>5833438</v>
      </c>
      <c r="R40" s="8">
        <v>0</v>
      </c>
      <c r="S40" s="7">
        <v>17557226</v>
      </c>
      <c r="T40" s="7">
        <v>17557226</v>
      </c>
      <c r="U40" s="7">
        <v>5833439</v>
      </c>
      <c r="V40" s="8">
        <v>0</v>
      </c>
      <c r="W40" s="8">
        <v>0</v>
      </c>
      <c r="X40" s="8">
        <v>0</v>
      </c>
      <c r="Y40" s="8">
        <v>0</v>
      </c>
      <c r="Z40" s="7">
        <v>17557226</v>
      </c>
    </row>
    <row r="41" spans="1:26" ht="16.5" customHeight="1" x14ac:dyDescent="0.25">
      <c r="A41" s="6" t="s">
        <v>126</v>
      </c>
      <c r="B41" s="6" t="s">
        <v>127</v>
      </c>
      <c r="C41" s="6" t="s">
        <v>34</v>
      </c>
      <c r="D41" s="6" t="s">
        <v>128</v>
      </c>
      <c r="E41" s="6" t="s">
        <v>43</v>
      </c>
      <c r="F41" s="7">
        <v>27000000</v>
      </c>
      <c r="G41" s="8">
        <v>0</v>
      </c>
      <c r="H41" s="8">
        <v>0</v>
      </c>
      <c r="I41" s="8">
        <v>0</v>
      </c>
      <c r="J41" s="8">
        <v>0</v>
      </c>
      <c r="K41" s="7">
        <v>7848950</v>
      </c>
      <c r="L41" s="8">
        <v>0</v>
      </c>
      <c r="M41" s="18">
        <v>34848950</v>
      </c>
      <c r="N41" s="8">
        <v>0</v>
      </c>
      <c r="O41" s="7">
        <v>18838362</v>
      </c>
      <c r="P41" s="18">
        <v>18838362</v>
      </c>
      <c r="Q41" s="7">
        <v>16010588</v>
      </c>
      <c r="R41" s="8">
        <v>0</v>
      </c>
      <c r="S41" s="7">
        <v>15736744</v>
      </c>
      <c r="T41" s="7">
        <v>15736744</v>
      </c>
      <c r="U41" s="7">
        <v>19112206</v>
      </c>
      <c r="V41" s="7">
        <v>6110739.1600000001</v>
      </c>
      <c r="W41" s="8">
        <v>0</v>
      </c>
      <c r="X41" s="7">
        <v>1438592.16</v>
      </c>
      <c r="Y41" s="7">
        <v>1438592.16</v>
      </c>
      <c r="Z41" s="7">
        <v>14298151.84</v>
      </c>
    </row>
    <row r="42" spans="1:26" ht="16.5" customHeight="1" x14ac:dyDescent="0.25">
      <c r="A42" s="6" t="s">
        <v>129</v>
      </c>
      <c r="B42" s="6" t="s">
        <v>130</v>
      </c>
      <c r="C42" s="6" t="s">
        <v>34</v>
      </c>
      <c r="D42" s="6" t="s">
        <v>131</v>
      </c>
      <c r="E42" s="6" t="s">
        <v>43</v>
      </c>
      <c r="F42" s="7">
        <v>15863460</v>
      </c>
      <c r="G42" s="8">
        <v>0</v>
      </c>
      <c r="H42" s="8">
        <v>0</v>
      </c>
      <c r="I42" s="8">
        <v>0</v>
      </c>
      <c r="J42" s="8">
        <v>0</v>
      </c>
      <c r="K42" s="7">
        <v>8734497.8000000007</v>
      </c>
      <c r="L42" s="8">
        <v>0</v>
      </c>
      <c r="M42" s="18">
        <v>24597957.800000001</v>
      </c>
      <c r="N42" s="8">
        <v>0</v>
      </c>
      <c r="O42" s="7">
        <v>8734118.8000000007</v>
      </c>
      <c r="P42" s="18">
        <v>8734118.8000000007</v>
      </c>
      <c r="Q42" s="7">
        <v>15863839</v>
      </c>
      <c r="R42" s="8">
        <v>0</v>
      </c>
      <c r="S42" s="7">
        <v>8734118.8000000007</v>
      </c>
      <c r="T42" s="7">
        <v>8734118.8000000007</v>
      </c>
      <c r="U42" s="7">
        <v>15863839</v>
      </c>
      <c r="V42" s="7">
        <v>2650521.2599999998</v>
      </c>
      <c r="W42" s="8">
        <v>0</v>
      </c>
      <c r="X42" s="7">
        <v>2650521.2599999998</v>
      </c>
      <c r="Y42" s="7">
        <v>2650521.2599999998</v>
      </c>
      <c r="Z42" s="7">
        <v>6083597.54</v>
      </c>
    </row>
    <row r="43" spans="1:26" ht="16.5" customHeight="1" x14ac:dyDescent="0.25">
      <c r="A43" s="6" t="s">
        <v>132</v>
      </c>
      <c r="B43" s="6" t="s">
        <v>133</v>
      </c>
      <c r="C43" s="6" t="s">
        <v>34</v>
      </c>
      <c r="D43" s="6" t="s">
        <v>134</v>
      </c>
      <c r="E43" s="6" t="s">
        <v>43</v>
      </c>
      <c r="F43" s="7">
        <v>14000000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7">
        <v>9578144.8000000007</v>
      </c>
      <c r="M43" s="18">
        <v>4421855.2</v>
      </c>
      <c r="N43" s="8">
        <v>0</v>
      </c>
      <c r="O43" s="7">
        <v>4421855.2</v>
      </c>
      <c r="P43" s="18">
        <v>4421855.2</v>
      </c>
      <c r="Q43" s="8">
        <v>0</v>
      </c>
      <c r="R43" s="8">
        <v>0</v>
      </c>
      <c r="S43" s="7">
        <v>4421855.2</v>
      </c>
      <c r="T43" s="7">
        <v>4421855.2</v>
      </c>
      <c r="U43" s="8">
        <v>0</v>
      </c>
      <c r="V43" s="7">
        <v>3188481.91</v>
      </c>
      <c r="W43" s="8">
        <v>0</v>
      </c>
      <c r="X43" s="7">
        <v>3188481.91</v>
      </c>
      <c r="Y43" s="7">
        <v>3188481.91</v>
      </c>
      <c r="Z43" s="7">
        <v>1233373.29</v>
      </c>
    </row>
    <row r="44" spans="1:26" ht="16.5" customHeight="1" x14ac:dyDescent="0.25">
      <c r="A44" s="6" t="s">
        <v>135</v>
      </c>
      <c r="B44" s="6" t="s">
        <v>136</v>
      </c>
      <c r="C44" s="6" t="s">
        <v>34</v>
      </c>
      <c r="D44" s="6" t="s">
        <v>137</v>
      </c>
      <c r="E44" s="6" t="s">
        <v>43</v>
      </c>
      <c r="F44" s="7">
        <v>107241516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7">
        <v>41249996</v>
      </c>
      <c r="M44" s="18">
        <v>65991520</v>
      </c>
      <c r="N44" s="8">
        <v>0</v>
      </c>
      <c r="O44" s="7">
        <v>22822520</v>
      </c>
      <c r="P44" s="18">
        <v>22822520</v>
      </c>
      <c r="Q44" s="7">
        <v>43169000</v>
      </c>
      <c r="R44" s="8">
        <v>0</v>
      </c>
      <c r="S44" s="7">
        <v>22822520</v>
      </c>
      <c r="T44" s="7">
        <v>22822520</v>
      </c>
      <c r="U44" s="7">
        <v>43169000</v>
      </c>
      <c r="V44" s="7">
        <v>22822520</v>
      </c>
      <c r="W44" s="8">
        <v>0</v>
      </c>
      <c r="X44" s="7">
        <v>22822520</v>
      </c>
      <c r="Y44" s="7">
        <v>22822520</v>
      </c>
      <c r="Z44" s="8">
        <v>0</v>
      </c>
    </row>
    <row r="45" spans="1:26" ht="16.5" customHeight="1" x14ac:dyDescent="0.25">
      <c r="A45" s="6" t="s">
        <v>138</v>
      </c>
      <c r="B45" s="6" t="s">
        <v>139</v>
      </c>
      <c r="C45" s="6" t="s">
        <v>34</v>
      </c>
      <c r="D45" s="6" t="s">
        <v>140</v>
      </c>
      <c r="E45" s="6" t="s">
        <v>43</v>
      </c>
      <c r="F45" s="7">
        <v>18000000</v>
      </c>
      <c r="G45" s="8">
        <v>0</v>
      </c>
      <c r="H45" s="8">
        <v>0</v>
      </c>
      <c r="I45" s="8">
        <v>0</v>
      </c>
      <c r="J45" s="8">
        <v>0</v>
      </c>
      <c r="K45" s="7">
        <v>500000</v>
      </c>
      <c r="L45" s="7">
        <v>6456504</v>
      </c>
      <c r="M45" s="18">
        <v>12043496</v>
      </c>
      <c r="N45" s="8">
        <v>0</v>
      </c>
      <c r="O45" s="7">
        <v>11543496</v>
      </c>
      <c r="P45" s="18">
        <v>11543496</v>
      </c>
      <c r="Q45" s="7">
        <v>500000</v>
      </c>
      <c r="R45" s="8">
        <v>0</v>
      </c>
      <c r="S45" s="7">
        <v>11543496</v>
      </c>
      <c r="T45" s="7">
        <v>11543496</v>
      </c>
      <c r="U45" s="7">
        <v>500000</v>
      </c>
      <c r="V45" s="7">
        <v>11543496</v>
      </c>
      <c r="W45" s="8">
        <v>0</v>
      </c>
      <c r="X45" s="7">
        <v>11543496</v>
      </c>
      <c r="Y45" s="7">
        <v>11543496</v>
      </c>
      <c r="Z45" s="8">
        <v>0</v>
      </c>
    </row>
    <row r="46" spans="1:26" ht="16.5" customHeight="1" x14ac:dyDescent="0.25">
      <c r="A46" s="6" t="s">
        <v>141</v>
      </c>
      <c r="B46" s="6" t="s">
        <v>142</v>
      </c>
      <c r="C46" s="6" t="s">
        <v>34</v>
      </c>
      <c r="D46" s="6" t="s">
        <v>143</v>
      </c>
      <c r="E46" s="6" t="s">
        <v>43</v>
      </c>
      <c r="F46" s="7">
        <v>109200000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7">
        <v>28533346</v>
      </c>
      <c r="M46" s="18">
        <v>80666654</v>
      </c>
      <c r="N46" s="8">
        <v>0</v>
      </c>
      <c r="O46" s="7">
        <v>80666654</v>
      </c>
      <c r="P46" s="18">
        <v>80666654</v>
      </c>
      <c r="Q46" s="8">
        <v>0</v>
      </c>
      <c r="R46" s="8">
        <v>0</v>
      </c>
      <c r="S46" s="7">
        <v>80666654</v>
      </c>
      <c r="T46" s="7">
        <v>80666654</v>
      </c>
      <c r="U46" s="8">
        <v>0</v>
      </c>
      <c r="V46" s="7">
        <v>65999988</v>
      </c>
      <c r="W46" s="8">
        <v>0</v>
      </c>
      <c r="X46" s="7">
        <v>65999988</v>
      </c>
      <c r="Y46" s="7">
        <v>65999988</v>
      </c>
      <c r="Z46" s="7">
        <v>14666666</v>
      </c>
    </row>
    <row r="47" spans="1:26" ht="16.5" customHeight="1" x14ac:dyDescent="0.25">
      <c r="A47" s="6" t="s">
        <v>144</v>
      </c>
      <c r="B47" s="6" t="s">
        <v>145</v>
      </c>
      <c r="C47" s="6" t="s">
        <v>34</v>
      </c>
      <c r="D47" s="6" t="s">
        <v>146</v>
      </c>
      <c r="E47" s="6" t="s">
        <v>43</v>
      </c>
      <c r="F47" s="7">
        <v>13000000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18">
        <v>13000000</v>
      </c>
      <c r="N47" s="8">
        <v>0</v>
      </c>
      <c r="O47" s="8">
        <v>0</v>
      </c>
      <c r="P47" s="23">
        <v>0</v>
      </c>
      <c r="Q47" s="7">
        <v>13000000</v>
      </c>
      <c r="R47" s="8">
        <v>0</v>
      </c>
      <c r="S47" s="8">
        <v>0</v>
      </c>
      <c r="T47" s="8">
        <v>0</v>
      </c>
      <c r="U47" s="7">
        <v>13000000</v>
      </c>
      <c r="V47" s="8">
        <v>0</v>
      </c>
      <c r="W47" s="8">
        <v>0</v>
      </c>
      <c r="X47" s="8">
        <v>0</v>
      </c>
      <c r="Y47" s="8">
        <v>0</v>
      </c>
      <c r="Z47" s="8">
        <v>0</v>
      </c>
    </row>
    <row r="48" spans="1:26" ht="16.5" customHeight="1" x14ac:dyDescent="0.25">
      <c r="A48" s="6" t="s">
        <v>147</v>
      </c>
      <c r="B48" s="6" t="s">
        <v>148</v>
      </c>
      <c r="C48" s="6" t="s">
        <v>34</v>
      </c>
      <c r="D48" s="6" t="s">
        <v>149</v>
      </c>
      <c r="E48" s="6" t="s">
        <v>43</v>
      </c>
      <c r="F48" s="7">
        <v>1500000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7">
        <v>1000000</v>
      </c>
      <c r="M48" s="18">
        <v>500000</v>
      </c>
      <c r="N48" s="8">
        <v>0</v>
      </c>
      <c r="O48" s="7">
        <v>404600</v>
      </c>
      <c r="P48" s="18">
        <v>404600</v>
      </c>
      <c r="Q48" s="7">
        <v>95400</v>
      </c>
      <c r="R48" s="8">
        <v>0</v>
      </c>
      <c r="S48" s="7">
        <v>404600</v>
      </c>
      <c r="T48" s="7">
        <v>404600</v>
      </c>
      <c r="U48" s="7">
        <v>95400</v>
      </c>
      <c r="V48" s="7">
        <v>404600</v>
      </c>
      <c r="W48" s="8">
        <v>0</v>
      </c>
      <c r="X48" s="8">
        <v>0</v>
      </c>
      <c r="Y48" s="8">
        <v>0</v>
      </c>
      <c r="Z48" s="7">
        <v>404600</v>
      </c>
    </row>
    <row r="49" spans="1:26" ht="16.5" customHeight="1" x14ac:dyDescent="0.25">
      <c r="A49" s="3" t="s">
        <v>32</v>
      </c>
      <c r="B49" s="3" t="s">
        <v>150</v>
      </c>
      <c r="C49" s="3" t="s">
        <v>34</v>
      </c>
      <c r="D49" s="3" t="s">
        <v>151</v>
      </c>
      <c r="E49" s="3" t="s">
        <v>32</v>
      </c>
      <c r="F49" s="4">
        <v>12400000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4">
        <v>4532122</v>
      </c>
      <c r="M49" s="21">
        <v>7867878</v>
      </c>
      <c r="N49" s="5">
        <v>0</v>
      </c>
      <c r="O49" s="4">
        <v>7867878</v>
      </c>
      <c r="P49" s="21">
        <v>7867878</v>
      </c>
      <c r="Q49" s="5">
        <v>0</v>
      </c>
      <c r="R49" s="5">
        <v>0</v>
      </c>
      <c r="S49" s="4">
        <v>7867878</v>
      </c>
      <c r="T49" s="4">
        <v>7867878</v>
      </c>
      <c r="U49" s="5">
        <v>0</v>
      </c>
      <c r="V49" s="4">
        <v>6556570</v>
      </c>
      <c r="W49" s="5">
        <v>0</v>
      </c>
      <c r="X49" s="4">
        <v>6556570</v>
      </c>
      <c r="Y49" s="4">
        <v>6556570</v>
      </c>
      <c r="Z49" s="4">
        <v>1311308</v>
      </c>
    </row>
    <row r="50" spans="1:26" ht="16.5" customHeight="1" x14ac:dyDescent="0.25">
      <c r="A50" s="6" t="s">
        <v>152</v>
      </c>
      <c r="B50" s="6" t="s">
        <v>153</v>
      </c>
      <c r="C50" s="6" t="s">
        <v>34</v>
      </c>
      <c r="D50" s="6" t="s">
        <v>154</v>
      </c>
      <c r="E50" s="6" t="s">
        <v>43</v>
      </c>
      <c r="F50" s="7">
        <v>12400000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7">
        <v>4532122</v>
      </c>
      <c r="M50" s="18">
        <v>7867878</v>
      </c>
      <c r="N50" s="8">
        <v>0</v>
      </c>
      <c r="O50" s="7">
        <v>7867878</v>
      </c>
      <c r="P50" s="18">
        <v>7867878</v>
      </c>
      <c r="Q50" s="8">
        <v>0</v>
      </c>
      <c r="R50" s="8">
        <v>0</v>
      </c>
      <c r="S50" s="7">
        <v>7867878</v>
      </c>
      <c r="T50" s="7">
        <v>7867878</v>
      </c>
      <c r="U50" s="8">
        <v>0</v>
      </c>
      <c r="V50" s="7">
        <v>6556570</v>
      </c>
      <c r="W50" s="8">
        <v>0</v>
      </c>
      <c r="X50" s="7">
        <v>6556570</v>
      </c>
      <c r="Y50" s="7">
        <v>6556570</v>
      </c>
      <c r="Z50" s="7">
        <v>1311308</v>
      </c>
    </row>
    <row r="51" spans="1:26" s="19" customFormat="1" ht="16.5" customHeight="1" x14ac:dyDescent="0.25">
      <c r="A51" s="20" t="s">
        <v>32</v>
      </c>
      <c r="B51" s="20" t="s">
        <v>155</v>
      </c>
      <c r="C51" s="20" t="s">
        <v>34</v>
      </c>
      <c r="D51" s="20" t="s">
        <v>156</v>
      </c>
      <c r="E51" s="20" t="s">
        <v>32</v>
      </c>
      <c r="F51" s="21">
        <v>1000000</v>
      </c>
      <c r="G51" s="22">
        <v>0</v>
      </c>
      <c r="H51" s="22">
        <v>0</v>
      </c>
      <c r="I51" s="22">
        <v>0</v>
      </c>
      <c r="J51" s="22">
        <v>0</v>
      </c>
      <c r="K51" s="21">
        <v>2000000</v>
      </c>
      <c r="L51" s="21">
        <v>1000000</v>
      </c>
      <c r="M51" s="21">
        <v>2000000</v>
      </c>
      <c r="N51" s="22">
        <v>0</v>
      </c>
      <c r="O51" s="21">
        <v>1764400</v>
      </c>
      <c r="P51" s="21">
        <v>1764400</v>
      </c>
      <c r="Q51" s="21">
        <v>235600</v>
      </c>
      <c r="R51" s="22">
        <v>0</v>
      </c>
      <c r="S51" s="21">
        <v>1764400</v>
      </c>
      <c r="T51" s="21">
        <v>1764400</v>
      </c>
      <c r="U51" s="21">
        <v>235600</v>
      </c>
      <c r="V51" s="21">
        <v>1764400</v>
      </c>
      <c r="W51" s="22">
        <v>0</v>
      </c>
      <c r="X51" s="21">
        <v>1764400</v>
      </c>
      <c r="Y51" s="21">
        <v>1764400</v>
      </c>
      <c r="Z51" s="22">
        <v>0</v>
      </c>
    </row>
    <row r="52" spans="1:26" ht="16.5" customHeight="1" x14ac:dyDescent="0.25">
      <c r="A52" s="6" t="s">
        <v>157</v>
      </c>
      <c r="B52" s="6" t="s">
        <v>158</v>
      </c>
      <c r="C52" s="6" t="s">
        <v>34</v>
      </c>
      <c r="D52" s="6" t="s">
        <v>159</v>
      </c>
      <c r="E52" s="6" t="s">
        <v>43</v>
      </c>
      <c r="F52" s="7">
        <v>1000000</v>
      </c>
      <c r="G52" s="8">
        <v>0</v>
      </c>
      <c r="H52" s="8">
        <v>0</v>
      </c>
      <c r="I52" s="8">
        <v>0</v>
      </c>
      <c r="J52" s="8">
        <v>0</v>
      </c>
      <c r="K52" s="7">
        <v>2000000</v>
      </c>
      <c r="L52" s="7">
        <v>1000000</v>
      </c>
      <c r="M52" s="18">
        <v>2000000</v>
      </c>
      <c r="N52" s="8">
        <v>0</v>
      </c>
      <c r="O52" s="7">
        <v>1764400</v>
      </c>
      <c r="P52" s="18">
        <v>1764400</v>
      </c>
      <c r="Q52" s="7">
        <v>235600</v>
      </c>
      <c r="R52" s="8">
        <v>0</v>
      </c>
      <c r="S52" s="7">
        <v>1764400</v>
      </c>
      <c r="T52" s="7">
        <v>1764400</v>
      </c>
      <c r="U52" s="7">
        <v>235600</v>
      </c>
      <c r="V52" s="7">
        <v>1764400</v>
      </c>
      <c r="W52" s="8">
        <v>0</v>
      </c>
      <c r="X52" s="7">
        <v>1764400</v>
      </c>
      <c r="Y52" s="7">
        <v>1764400</v>
      </c>
      <c r="Z52" s="8">
        <v>0</v>
      </c>
    </row>
    <row r="53" spans="1:26" s="27" customFormat="1" ht="16.5" customHeight="1" x14ac:dyDescent="0.25">
      <c r="A53" s="24" t="s">
        <v>32</v>
      </c>
      <c r="B53" s="24" t="s">
        <v>160</v>
      </c>
      <c r="C53" s="24" t="s">
        <v>34</v>
      </c>
      <c r="D53" s="24" t="s">
        <v>161</v>
      </c>
      <c r="E53" s="24" t="s">
        <v>32</v>
      </c>
      <c r="F53" s="25">
        <v>1825560204</v>
      </c>
      <c r="G53" s="25">
        <v>3678188786.1399999</v>
      </c>
      <c r="H53" s="26">
        <v>0</v>
      </c>
      <c r="I53" s="26">
        <v>0</v>
      </c>
      <c r="J53" s="26">
        <v>0</v>
      </c>
      <c r="K53" s="25">
        <v>495407321</v>
      </c>
      <c r="L53" s="25">
        <v>493407321</v>
      </c>
      <c r="M53" s="25">
        <v>5505748990.1400003</v>
      </c>
      <c r="N53" s="26">
        <v>0</v>
      </c>
      <c r="O53" s="25">
        <v>4578112616</v>
      </c>
      <c r="P53" s="25">
        <v>4578112616</v>
      </c>
      <c r="Q53" s="25">
        <v>927636374.13999999</v>
      </c>
      <c r="R53" s="26">
        <v>0</v>
      </c>
      <c r="S53" s="25">
        <v>1805685120</v>
      </c>
      <c r="T53" s="25">
        <v>1805685120</v>
      </c>
      <c r="U53" s="25">
        <v>3700063870.1399999</v>
      </c>
      <c r="V53" s="25">
        <v>864746718</v>
      </c>
      <c r="W53" s="26">
        <v>0</v>
      </c>
      <c r="X53" s="25">
        <v>643691718</v>
      </c>
      <c r="Y53" s="25">
        <v>643691718</v>
      </c>
      <c r="Z53" s="25">
        <v>1161993402</v>
      </c>
    </row>
    <row r="54" spans="1:26" ht="16.5" customHeight="1" x14ac:dyDescent="0.25">
      <c r="A54" s="3" t="s">
        <v>32</v>
      </c>
      <c r="B54" s="3" t="s">
        <v>162</v>
      </c>
      <c r="C54" s="3" t="s">
        <v>34</v>
      </c>
      <c r="D54" s="3" t="s">
        <v>163</v>
      </c>
      <c r="E54" s="3" t="s">
        <v>32</v>
      </c>
      <c r="F54" s="4">
        <v>1825560204</v>
      </c>
      <c r="G54" s="4">
        <v>3678188786.1399999</v>
      </c>
      <c r="H54" s="5">
        <v>0</v>
      </c>
      <c r="I54" s="5">
        <v>0</v>
      </c>
      <c r="J54" s="5">
        <v>0</v>
      </c>
      <c r="K54" s="4">
        <v>495407321</v>
      </c>
      <c r="L54" s="4">
        <v>493407321</v>
      </c>
      <c r="M54" s="21">
        <v>5505748990.1400003</v>
      </c>
      <c r="N54" s="5">
        <v>0</v>
      </c>
      <c r="O54" s="4">
        <v>4578112616</v>
      </c>
      <c r="P54" s="21">
        <v>4578112616</v>
      </c>
      <c r="Q54" s="4">
        <v>927636374.13999999</v>
      </c>
      <c r="R54" s="5">
        <v>0</v>
      </c>
      <c r="S54" s="4">
        <v>1805685120</v>
      </c>
      <c r="T54" s="4">
        <v>1805685120</v>
      </c>
      <c r="U54" s="4">
        <v>3700063870.1399999</v>
      </c>
      <c r="V54" s="4">
        <v>864746718</v>
      </c>
      <c r="W54" s="5">
        <v>0</v>
      </c>
      <c r="X54" s="4">
        <v>643691718</v>
      </c>
      <c r="Y54" s="4">
        <v>643691718</v>
      </c>
      <c r="Z54" s="4">
        <v>1161993402</v>
      </c>
    </row>
    <row r="55" spans="1:26" ht="16.5" customHeight="1" x14ac:dyDescent="0.25">
      <c r="A55" s="3" t="s">
        <v>32</v>
      </c>
      <c r="B55" s="3" t="s">
        <v>164</v>
      </c>
      <c r="C55" s="3" t="s">
        <v>34</v>
      </c>
      <c r="D55" s="3" t="s">
        <v>165</v>
      </c>
      <c r="E55" s="3" t="s">
        <v>32</v>
      </c>
      <c r="F55" s="4">
        <v>1825526263</v>
      </c>
      <c r="G55" s="4">
        <v>3237803336.1399999</v>
      </c>
      <c r="H55" s="5">
        <v>0</v>
      </c>
      <c r="I55" s="5">
        <v>0</v>
      </c>
      <c r="J55" s="5">
        <v>0</v>
      </c>
      <c r="K55" s="4">
        <v>493407321</v>
      </c>
      <c r="L55" s="4">
        <v>493407321</v>
      </c>
      <c r="M55" s="21">
        <v>5063329599.1400003</v>
      </c>
      <c r="N55" s="5">
        <v>0</v>
      </c>
      <c r="O55" s="4">
        <v>4576200616</v>
      </c>
      <c r="P55" s="21">
        <v>4576200616</v>
      </c>
      <c r="Q55" s="4">
        <v>487128983.13999999</v>
      </c>
      <c r="R55" s="5">
        <v>0</v>
      </c>
      <c r="S55" s="4">
        <v>1803773120</v>
      </c>
      <c r="T55" s="4">
        <v>1803773120</v>
      </c>
      <c r="U55" s="4">
        <v>3259556479.1399999</v>
      </c>
      <c r="V55" s="4">
        <v>862834718</v>
      </c>
      <c r="W55" s="5">
        <v>0</v>
      </c>
      <c r="X55" s="4">
        <v>641779718</v>
      </c>
      <c r="Y55" s="4">
        <v>641779718</v>
      </c>
      <c r="Z55" s="4">
        <v>1161993402</v>
      </c>
    </row>
    <row r="56" spans="1:26" ht="16.5" customHeight="1" x14ac:dyDescent="0.25">
      <c r="A56" s="3" t="s">
        <v>32</v>
      </c>
      <c r="B56" s="3" t="s">
        <v>166</v>
      </c>
      <c r="C56" s="3" t="s">
        <v>34</v>
      </c>
      <c r="D56" s="3" t="s">
        <v>167</v>
      </c>
      <c r="E56" s="3" t="s">
        <v>32</v>
      </c>
      <c r="F56" s="4">
        <v>130526263</v>
      </c>
      <c r="G56" s="4">
        <v>92985840.140000001</v>
      </c>
      <c r="H56" s="5">
        <v>0</v>
      </c>
      <c r="I56" s="5">
        <v>0</v>
      </c>
      <c r="J56" s="5">
        <v>0</v>
      </c>
      <c r="K56" s="4">
        <v>448017321</v>
      </c>
      <c r="L56" s="4">
        <v>9798444</v>
      </c>
      <c r="M56" s="21">
        <v>661730980.13999999</v>
      </c>
      <c r="N56" s="5">
        <v>0</v>
      </c>
      <c r="O56" s="4">
        <v>558267321</v>
      </c>
      <c r="P56" s="21">
        <v>558267321</v>
      </c>
      <c r="Q56" s="4">
        <v>103463659.14</v>
      </c>
      <c r="R56" s="5">
        <v>0</v>
      </c>
      <c r="S56" s="4">
        <v>558267321</v>
      </c>
      <c r="T56" s="4">
        <v>558267321</v>
      </c>
      <c r="U56" s="4">
        <v>103463659.14</v>
      </c>
      <c r="V56" s="4">
        <v>252416500</v>
      </c>
      <c r="W56" s="5">
        <v>0</v>
      </c>
      <c r="X56" s="4">
        <v>211361500</v>
      </c>
      <c r="Y56" s="4">
        <v>211361500</v>
      </c>
      <c r="Z56" s="4">
        <v>346905821</v>
      </c>
    </row>
    <row r="57" spans="1:26" s="19" customFormat="1" ht="16.5" customHeight="1" x14ac:dyDescent="0.25">
      <c r="A57" s="28" t="s">
        <v>168</v>
      </c>
      <c r="B57" s="28" t="s">
        <v>169</v>
      </c>
      <c r="C57" s="28" t="s">
        <v>34</v>
      </c>
      <c r="D57" s="28" t="s">
        <v>170</v>
      </c>
      <c r="E57" s="28" t="s">
        <v>43</v>
      </c>
      <c r="F57" s="18">
        <v>130526263</v>
      </c>
      <c r="G57" s="18">
        <v>92985840.140000001</v>
      </c>
      <c r="H57" s="23">
        <v>0</v>
      </c>
      <c r="I57" s="23">
        <v>0</v>
      </c>
      <c r="J57" s="23">
        <v>0</v>
      </c>
      <c r="K57" s="23">
        <v>0</v>
      </c>
      <c r="L57" s="18">
        <v>9798444</v>
      </c>
      <c r="M57" s="18">
        <v>213713659.13999999</v>
      </c>
      <c r="N57" s="23">
        <v>0</v>
      </c>
      <c r="O57" s="18">
        <v>110250000</v>
      </c>
      <c r="P57" s="18">
        <v>110250000</v>
      </c>
      <c r="Q57" s="18">
        <v>103463659.14</v>
      </c>
      <c r="R57" s="23">
        <v>0</v>
      </c>
      <c r="S57" s="18">
        <v>110250000</v>
      </c>
      <c r="T57" s="18">
        <v>110250000</v>
      </c>
      <c r="U57" s="18">
        <v>103463659.14</v>
      </c>
      <c r="V57" s="18">
        <v>89565000</v>
      </c>
      <c r="W57" s="23">
        <v>0</v>
      </c>
      <c r="X57" s="18">
        <v>89565000</v>
      </c>
      <c r="Y57" s="18">
        <v>89565000</v>
      </c>
      <c r="Z57" s="18">
        <v>20685000</v>
      </c>
    </row>
    <row r="58" spans="1:26" ht="16.5" customHeight="1" x14ac:dyDescent="0.25">
      <c r="A58" s="3" t="s">
        <v>32</v>
      </c>
      <c r="B58" s="3" t="s">
        <v>171</v>
      </c>
      <c r="C58" s="3" t="s">
        <v>34</v>
      </c>
      <c r="D58" s="3" t="s">
        <v>172</v>
      </c>
      <c r="E58" s="3" t="s">
        <v>32</v>
      </c>
      <c r="F58" s="4">
        <v>1532800000</v>
      </c>
      <c r="G58" s="4">
        <v>2799427496</v>
      </c>
      <c r="H58" s="5">
        <v>0</v>
      </c>
      <c r="I58" s="5">
        <v>0</v>
      </c>
      <c r="J58" s="5">
        <v>0</v>
      </c>
      <c r="K58" s="5">
        <v>0</v>
      </c>
      <c r="L58" s="4">
        <v>483608877</v>
      </c>
      <c r="M58" s="21">
        <v>3848618619</v>
      </c>
      <c r="N58" s="5">
        <v>0</v>
      </c>
      <c r="O58" s="4">
        <v>3810691295</v>
      </c>
      <c r="P58" s="21">
        <v>3810691295</v>
      </c>
      <c r="Q58" s="4">
        <v>37927324</v>
      </c>
      <c r="R58" s="5">
        <v>0</v>
      </c>
      <c r="S58" s="4">
        <v>1038263799</v>
      </c>
      <c r="T58" s="4">
        <v>1038263799</v>
      </c>
      <c r="U58" s="4">
        <v>2810354820</v>
      </c>
      <c r="V58" s="4">
        <v>452033218</v>
      </c>
      <c r="W58" s="5">
        <v>0</v>
      </c>
      <c r="X58" s="4">
        <v>272033218</v>
      </c>
      <c r="Y58" s="4">
        <v>272033218</v>
      </c>
      <c r="Z58" s="4">
        <v>766230581</v>
      </c>
    </row>
    <row r="59" spans="1:26" s="19" customFormat="1" ht="16.5" customHeight="1" x14ac:dyDescent="0.25">
      <c r="A59" s="28" t="s">
        <v>173</v>
      </c>
      <c r="B59" s="28" t="s">
        <v>174</v>
      </c>
      <c r="C59" s="28" t="s">
        <v>34</v>
      </c>
      <c r="D59" s="28" t="s">
        <v>175</v>
      </c>
      <c r="E59" s="28" t="s">
        <v>43</v>
      </c>
      <c r="F59" s="18">
        <v>1532800000</v>
      </c>
      <c r="G59" s="23">
        <v>0</v>
      </c>
      <c r="H59" s="23">
        <v>0</v>
      </c>
      <c r="I59" s="23">
        <v>0</v>
      </c>
      <c r="J59" s="23">
        <v>0</v>
      </c>
      <c r="K59" s="23">
        <v>0</v>
      </c>
      <c r="L59" s="18">
        <v>483608877</v>
      </c>
      <c r="M59" s="18">
        <v>1049191123</v>
      </c>
      <c r="N59" s="23">
        <v>0</v>
      </c>
      <c r="O59" s="18">
        <v>1038263799</v>
      </c>
      <c r="P59" s="18">
        <v>1038263799</v>
      </c>
      <c r="Q59" s="18">
        <v>10927324</v>
      </c>
      <c r="R59" s="23">
        <v>0</v>
      </c>
      <c r="S59" s="18">
        <v>1038263799</v>
      </c>
      <c r="T59" s="18">
        <v>1038263799</v>
      </c>
      <c r="U59" s="18">
        <v>10927324</v>
      </c>
      <c r="V59" s="18">
        <v>452033218</v>
      </c>
      <c r="W59" s="23">
        <v>0</v>
      </c>
      <c r="X59" s="18">
        <v>272033218</v>
      </c>
      <c r="Y59" s="18">
        <v>272033218</v>
      </c>
      <c r="Z59" s="18">
        <v>766230581</v>
      </c>
    </row>
    <row r="60" spans="1:26" s="19" customFormat="1" ht="16.5" customHeight="1" x14ac:dyDescent="0.25">
      <c r="A60" s="28" t="s">
        <v>176</v>
      </c>
      <c r="B60" s="28" t="s">
        <v>177</v>
      </c>
      <c r="C60" s="28" t="s">
        <v>34</v>
      </c>
      <c r="D60" s="28" t="s">
        <v>178</v>
      </c>
      <c r="E60" s="28" t="s">
        <v>43</v>
      </c>
      <c r="F60" s="23">
        <v>0</v>
      </c>
      <c r="G60" s="18">
        <v>27000000</v>
      </c>
      <c r="H60" s="23">
        <v>0</v>
      </c>
      <c r="I60" s="23">
        <v>0</v>
      </c>
      <c r="J60" s="23">
        <v>0</v>
      </c>
      <c r="K60" s="23">
        <v>0</v>
      </c>
      <c r="L60" s="23">
        <v>0</v>
      </c>
      <c r="M60" s="18">
        <v>27000000</v>
      </c>
      <c r="N60" s="23">
        <v>0</v>
      </c>
      <c r="O60" s="23">
        <v>0</v>
      </c>
      <c r="P60" s="23">
        <v>0</v>
      </c>
      <c r="Q60" s="18">
        <v>27000000</v>
      </c>
      <c r="R60" s="23">
        <v>0</v>
      </c>
      <c r="S60" s="23">
        <v>0</v>
      </c>
      <c r="T60" s="23">
        <v>0</v>
      </c>
      <c r="U60" s="18">
        <v>27000000</v>
      </c>
      <c r="V60" s="23">
        <v>0</v>
      </c>
      <c r="W60" s="23">
        <v>0</v>
      </c>
      <c r="X60" s="23">
        <v>0</v>
      </c>
      <c r="Y60" s="23">
        <v>0</v>
      </c>
      <c r="Z60" s="23">
        <v>0</v>
      </c>
    </row>
    <row r="61" spans="1:26" ht="16.5" customHeight="1" x14ac:dyDescent="0.25">
      <c r="A61" s="3" t="s">
        <v>32</v>
      </c>
      <c r="B61" s="3" t="s">
        <v>179</v>
      </c>
      <c r="C61" s="3" t="s">
        <v>34</v>
      </c>
      <c r="D61" s="3" t="s">
        <v>180</v>
      </c>
      <c r="E61" s="3" t="s">
        <v>32</v>
      </c>
      <c r="F61" s="4">
        <v>162200000</v>
      </c>
      <c r="G61" s="4">
        <v>45390000</v>
      </c>
      <c r="H61" s="5">
        <v>0</v>
      </c>
      <c r="I61" s="5">
        <v>0</v>
      </c>
      <c r="J61" s="5">
        <v>0</v>
      </c>
      <c r="K61" s="4">
        <v>45390000</v>
      </c>
      <c r="L61" s="5">
        <v>0</v>
      </c>
      <c r="M61" s="21">
        <v>252980000</v>
      </c>
      <c r="N61" s="5">
        <v>0</v>
      </c>
      <c r="O61" s="4">
        <v>207242000</v>
      </c>
      <c r="P61" s="21">
        <v>207242000</v>
      </c>
      <c r="Q61" s="4">
        <v>45738000</v>
      </c>
      <c r="R61" s="5">
        <v>0</v>
      </c>
      <c r="S61" s="4">
        <v>207242000</v>
      </c>
      <c r="T61" s="4">
        <v>207242000</v>
      </c>
      <c r="U61" s="4">
        <v>45738000</v>
      </c>
      <c r="V61" s="4">
        <v>158385000</v>
      </c>
      <c r="W61" s="5">
        <v>0</v>
      </c>
      <c r="X61" s="4">
        <v>158385000</v>
      </c>
      <c r="Y61" s="4">
        <v>158385000</v>
      </c>
      <c r="Z61" s="4">
        <v>48857000</v>
      </c>
    </row>
    <row r="62" spans="1:26" s="19" customFormat="1" ht="16.5" customHeight="1" x14ac:dyDescent="0.25">
      <c r="A62" s="28" t="s">
        <v>181</v>
      </c>
      <c r="B62" s="28" t="s">
        <v>182</v>
      </c>
      <c r="C62" s="28" t="s">
        <v>34</v>
      </c>
      <c r="D62" s="28" t="s">
        <v>183</v>
      </c>
      <c r="E62" s="28" t="s">
        <v>43</v>
      </c>
      <c r="F62" s="18">
        <v>122200000</v>
      </c>
      <c r="G62" s="18">
        <v>45390000</v>
      </c>
      <c r="H62" s="23">
        <v>0</v>
      </c>
      <c r="I62" s="23">
        <v>0</v>
      </c>
      <c r="J62" s="23">
        <v>0</v>
      </c>
      <c r="K62" s="18">
        <v>45390000</v>
      </c>
      <c r="L62" s="23">
        <v>0</v>
      </c>
      <c r="M62" s="18">
        <v>212980000</v>
      </c>
      <c r="N62" s="23">
        <v>0</v>
      </c>
      <c r="O62" s="18">
        <v>167242000</v>
      </c>
      <c r="P62" s="18">
        <v>167242000</v>
      </c>
      <c r="Q62" s="18">
        <v>45738000</v>
      </c>
      <c r="R62" s="23">
        <v>0</v>
      </c>
      <c r="S62" s="18">
        <v>167242000</v>
      </c>
      <c r="T62" s="18">
        <v>167242000</v>
      </c>
      <c r="U62" s="18">
        <v>45738000</v>
      </c>
      <c r="V62" s="18">
        <v>125851667</v>
      </c>
      <c r="W62" s="23">
        <v>0</v>
      </c>
      <c r="X62" s="18">
        <v>125851667</v>
      </c>
      <c r="Y62" s="18">
        <v>125851667</v>
      </c>
      <c r="Z62" s="18">
        <v>41390333</v>
      </c>
    </row>
    <row r="63" spans="1:26" s="19" customFormat="1" ht="16.5" customHeight="1" x14ac:dyDescent="0.25">
      <c r="A63" s="28" t="s">
        <v>184</v>
      </c>
      <c r="B63" s="28" t="s">
        <v>185</v>
      </c>
      <c r="C63" s="28" t="s">
        <v>34</v>
      </c>
      <c r="D63" s="28" t="s">
        <v>186</v>
      </c>
      <c r="E63" s="28" t="s">
        <v>43</v>
      </c>
      <c r="F63" s="18">
        <v>40000000</v>
      </c>
      <c r="G63" s="23">
        <v>0</v>
      </c>
      <c r="H63" s="23">
        <v>0</v>
      </c>
      <c r="I63" s="23">
        <v>0</v>
      </c>
      <c r="J63" s="23">
        <v>0</v>
      </c>
      <c r="K63" s="23">
        <v>0</v>
      </c>
      <c r="L63" s="23">
        <v>0</v>
      </c>
      <c r="M63" s="18">
        <v>40000000</v>
      </c>
      <c r="N63" s="23">
        <v>0</v>
      </c>
      <c r="O63" s="18">
        <v>40000000</v>
      </c>
      <c r="P63" s="18">
        <v>40000000</v>
      </c>
      <c r="Q63" s="23">
        <v>0</v>
      </c>
      <c r="R63" s="23">
        <v>0</v>
      </c>
      <c r="S63" s="18">
        <v>40000000</v>
      </c>
      <c r="T63" s="18">
        <v>40000000</v>
      </c>
      <c r="U63" s="23">
        <v>0</v>
      </c>
      <c r="V63" s="18">
        <v>32533333</v>
      </c>
      <c r="W63" s="23">
        <v>0</v>
      </c>
      <c r="X63" s="18">
        <v>32533333</v>
      </c>
      <c r="Y63" s="18">
        <v>32533333</v>
      </c>
      <c r="Z63" s="18">
        <v>7466667</v>
      </c>
    </row>
    <row r="64" spans="1:26" ht="16.5" customHeight="1" x14ac:dyDescent="0.25">
      <c r="A64" s="3" t="s">
        <v>32</v>
      </c>
      <c r="B64" s="3" t="s">
        <v>187</v>
      </c>
      <c r="C64" s="3" t="s">
        <v>34</v>
      </c>
      <c r="D64" s="3" t="s">
        <v>188</v>
      </c>
      <c r="E64" s="3" t="s">
        <v>32</v>
      </c>
      <c r="F64" s="5">
        <v>0</v>
      </c>
      <c r="G64" s="4">
        <v>300000000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21">
        <v>300000000</v>
      </c>
      <c r="N64" s="5">
        <v>0</v>
      </c>
      <c r="O64" s="5">
        <v>0</v>
      </c>
      <c r="P64" s="22">
        <v>0</v>
      </c>
      <c r="Q64" s="4">
        <v>300000000</v>
      </c>
      <c r="R64" s="5">
        <v>0</v>
      </c>
      <c r="S64" s="5">
        <v>0</v>
      </c>
      <c r="T64" s="5">
        <v>0</v>
      </c>
      <c r="U64" s="4">
        <v>300000000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</row>
    <row r="65" spans="1:26" s="19" customFormat="1" ht="16.5" customHeight="1" x14ac:dyDescent="0.25">
      <c r="A65" s="28" t="s">
        <v>189</v>
      </c>
      <c r="B65" s="28" t="s">
        <v>190</v>
      </c>
      <c r="C65" s="28" t="s">
        <v>34</v>
      </c>
      <c r="D65" s="28" t="s">
        <v>191</v>
      </c>
      <c r="E65" s="28" t="s">
        <v>192</v>
      </c>
      <c r="F65" s="23">
        <v>0</v>
      </c>
      <c r="G65" s="18">
        <v>300000000</v>
      </c>
      <c r="H65" s="23">
        <v>0</v>
      </c>
      <c r="I65" s="23">
        <v>0</v>
      </c>
      <c r="J65" s="23">
        <v>0</v>
      </c>
      <c r="K65" s="23">
        <v>0</v>
      </c>
      <c r="L65" s="23">
        <v>0</v>
      </c>
      <c r="M65" s="18">
        <v>300000000</v>
      </c>
      <c r="N65" s="23">
        <v>0</v>
      </c>
      <c r="O65" s="23">
        <v>0</v>
      </c>
      <c r="P65" s="23">
        <v>0</v>
      </c>
      <c r="Q65" s="18">
        <v>300000000</v>
      </c>
      <c r="R65" s="23">
        <v>0</v>
      </c>
      <c r="S65" s="23">
        <v>0</v>
      </c>
      <c r="T65" s="23">
        <v>0</v>
      </c>
      <c r="U65" s="18">
        <v>300000000</v>
      </c>
      <c r="V65" s="23">
        <v>0</v>
      </c>
      <c r="W65" s="23">
        <v>0</v>
      </c>
      <c r="X65" s="23">
        <v>0</v>
      </c>
      <c r="Y65" s="23">
        <v>0</v>
      </c>
      <c r="Z65" s="23">
        <v>0</v>
      </c>
    </row>
    <row r="66" spans="1:26" ht="16.5" customHeight="1" x14ac:dyDescent="0.25">
      <c r="A66" s="3" t="s">
        <v>32</v>
      </c>
      <c r="B66" s="3" t="s">
        <v>193</v>
      </c>
      <c r="C66" s="3" t="s">
        <v>34</v>
      </c>
      <c r="D66" s="3" t="s">
        <v>194</v>
      </c>
      <c r="E66" s="3" t="s">
        <v>32</v>
      </c>
      <c r="F66" s="4">
        <v>33941</v>
      </c>
      <c r="G66" s="4">
        <v>440385450</v>
      </c>
      <c r="H66" s="5">
        <v>0</v>
      </c>
      <c r="I66" s="5">
        <v>0</v>
      </c>
      <c r="J66" s="5">
        <v>0</v>
      </c>
      <c r="K66" s="4">
        <v>2000000</v>
      </c>
      <c r="L66" s="5">
        <v>0</v>
      </c>
      <c r="M66" s="21">
        <v>442419391</v>
      </c>
      <c r="N66" s="5">
        <v>0</v>
      </c>
      <c r="O66" s="4">
        <v>1912000</v>
      </c>
      <c r="P66" s="21">
        <v>1912000</v>
      </c>
      <c r="Q66" s="4">
        <v>440507391</v>
      </c>
      <c r="R66" s="5">
        <v>0</v>
      </c>
      <c r="S66" s="4">
        <v>1912000</v>
      </c>
      <c r="T66" s="4">
        <v>1912000</v>
      </c>
      <c r="U66" s="4">
        <v>440507391</v>
      </c>
      <c r="V66" s="4">
        <v>1912000</v>
      </c>
      <c r="W66" s="5">
        <v>0</v>
      </c>
      <c r="X66" s="4">
        <v>1912000</v>
      </c>
      <c r="Y66" s="4">
        <v>1912000</v>
      </c>
      <c r="Z66" s="5">
        <v>0</v>
      </c>
    </row>
    <row r="67" spans="1:26" s="19" customFormat="1" ht="16.5" customHeight="1" x14ac:dyDescent="0.25">
      <c r="A67" s="28" t="s">
        <v>195</v>
      </c>
      <c r="B67" s="28" t="s">
        <v>196</v>
      </c>
      <c r="C67" s="28" t="s">
        <v>34</v>
      </c>
      <c r="D67" s="28" t="s">
        <v>159</v>
      </c>
      <c r="E67" s="28" t="s">
        <v>67</v>
      </c>
      <c r="F67" s="18">
        <v>33941</v>
      </c>
      <c r="G67" s="23">
        <v>0</v>
      </c>
      <c r="H67" s="23">
        <v>0</v>
      </c>
      <c r="I67" s="23">
        <v>0</v>
      </c>
      <c r="J67" s="23">
        <v>0</v>
      </c>
      <c r="K67" s="18">
        <v>2000000</v>
      </c>
      <c r="L67" s="23">
        <v>0</v>
      </c>
      <c r="M67" s="18">
        <v>2033941</v>
      </c>
      <c r="N67" s="23">
        <v>0</v>
      </c>
      <c r="O67" s="18">
        <v>1912000</v>
      </c>
      <c r="P67" s="18">
        <v>1912000</v>
      </c>
      <c r="Q67" s="18">
        <v>121941</v>
      </c>
      <c r="R67" s="23">
        <v>0</v>
      </c>
      <c r="S67" s="18">
        <v>1912000</v>
      </c>
      <c r="T67" s="18">
        <v>1912000</v>
      </c>
      <c r="U67" s="18">
        <v>121941</v>
      </c>
      <c r="V67" s="18">
        <v>1912000</v>
      </c>
      <c r="W67" s="23">
        <v>0</v>
      </c>
      <c r="X67" s="18">
        <v>1912000</v>
      </c>
      <c r="Y67" s="18">
        <v>1912000</v>
      </c>
      <c r="Z67" s="23">
        <v>0</v>
      </c>
    </row>
    <row r="68" spans="1:26" ht="16.5" customHeight="1" x14ac:dyDescent="0.25">
      <c r="A68" s="6" t="s">
        <v>197</v>
      </c>
      <c r="B68" s="6" t="s">
        <v>198</v>
      </c>
      <c r="C68" s="6" t="s">
        <v>34</v>
      </c>
      <c r="D68" s="6" t="s">
        <v>199</v>
      </c>
      <c r="E68" s="6" t="s">
        <v>43</v>
      </c>
      <c r="F68" s="8">
        <v>0</v>
      </c>
      <c r="G68" s="7">
        <v>440385450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18">
        <v>440385450</v>
      </c>
      <c r="N68" s="8">
        <v>0</v>
      </c>
      <c r="O68" s="8">
        <v>0</v>
      </c>
      <c r="P68" s="23">
        <v>0</v>
      </c>
      <c r="Q68" s="7">
        <v>440385450</v>
      </c>
      <c r="R68" s="8">
        <v>0</v>
      </c>
      <c r="S68" s="8">
        <v>0</v>
      </c>
      <c r="T68" s="8">
        <v>0</v>
      </c>
      <c r="U68" s="7">
        <v>440385450</v>
      </c>
      <c r="V68" s="8">
        <v>0</v>
      </c>
      <c r="W68" s="8">
        <v>0</v>
      </c>
      <c r="X68" s="8">
        <v>0</v>
      </c>
      <c r="Y68" s="8">
        <v>0</v>
      </c>
      <c r="Z68" s="8">
        <v>0</v>
      </c>
    </row>
    <row r="69" spans="1:26" s="19" customFormat="1" ht="16.5" customHeight="1" x14ac:dyDescent="0.25">
      <c r="A69" s="28" t="s">
        <v>200</v>
      </c>
      <c r="B69" s="28" t="s">
        <v>201</v>
      </c>
      <c r="C69" s="28" t="s">
        <v>34</v>
      </c>
      <c r="D69" s="28" t="s">
        <v>202</v>
      </c>
      <c r="E69" s="28" t="s">
        <v>43</v>
      </c>
      <c r="F69" s="23">
        <v>0</v>
      </c>
      <c r="G69" s="23">
        <v>0</v>
      </c>
      <c r="H69" s="23">
        <v>0</v>
      </c>
      <c r="I69" s="23">
        <v>0</v>
      </c>
      <c r="J69" s="23">
        <v>0</v>
      </c>
      <c r="K69" s="18">
        <v>448017321</v>
      </c>
      <c r="L69" s="23">
        <v>0</v>
      </c>
      <c r="M69" s="18">
        <v>448017321</v>
      </c>
      <c r="N69" s="23">
        <v>0</v>
      </c>
      <c r="O69" s="18">
        <v>448017321</v>
      </c>
      <c r="P69" s="18">
        <v>448017321</v>
      </c>
      <c r="Q69" s="23">
        <v>0</v>
      </c>
      <c r="R69" s="23">
        <v>0</v>
      </c>
      <c r="S69" s="18">
        <v>448017321</v>
      </c>
      <c r="T69" s="18">
        <v>448017321</v>
      </c>
      <c r="U69" s="23">
        <v>0</v>
      </c>
      <c r="V69" s="18">
        <v>162851500</v>
      </c>
      <c r="W69" s="23">
        <v>0</v>
      </c>
      <c r="X69" s="18">
        <v>121796500</v>
      </c>
      <c r="Y69" s="18">
        <v>121796500</v>
      </c>
      <c r="Z69" s="18">
        <v>326220821</v>
      </c>
    </row>
    <row r="70" spans="1:26" s="19" customFormat="1" ht="16.5" customHeight="1" x14ac:dyDescent="0.25">
      <c r="A70" s="28" t="s">
        <v>203</v>
      </c>
      <c r="B70" s="28" t="s">
        <v>204</v>
      </c>
      <c r="C70" s="28" t="s">
        <v>34</v>
      </c>
      <c r="D70" s="28" t="s">
        <v>205</v>
      </c>
      <c r="E70" s="28" t="s">
        <v>43</v>
      </c>
      <c r="F70" s="23">
        <v>0</v>
      </c>
      <c r="G70" s="18">
        <v>2772427496</v>
      </c>
      <c r="H70" s="23">
        <v>0</v>
      </c>
      <c r="I70" s="23">
        <v>0</v>
      </c>
      <c r="J70" s="23">
        <v>0</v>
      </c>
      <c r="K70" s="23">
        <v>0</v>
      </c>
      <c r="L70" s="23">
        <v>0</v>
      </c>
      <c r="M70" s="18">
        <v>2772427496</v>
      </c>
      <c r="N70" s="23">
        <v>0</v>
      </c>
      <c r="O70" s="18">
        <v>2772427496</v>
      </c>
      <c r="P70" s="18">
        <v>2772427496</v>
      </c>
      <c r="Q70" s="23">
        <v>0</v>
      </c>
      <c r="R70" s="23">
        <v>0</v>
      </c>
      <c r="S70" s="23">
        <v>0</v>
      </c>
      <c r="T70" s="23">
        <v>0</v>
      </c>
      <c r="U70" s="18">
        <v>2772427496</v>
      </c>
      <c r="V70" s="23">
        <v>0</v>
      </c>
      <c r="W70" s="23">
        <v>0</v>
      </c>
      <c r="X70" s="23">
        <v>0</v>
      </c>
      <c r="Y70" s="23">
        <v>0</v>
      </c>
      <c r="Z70" s="23">
        <v>0</v>
      </c>
    </row>
  </sheetData>
  <mergeCells count="6">
    <mergeCell ref="A6:Z6"/>
    <mergeCell ref="A1:Z1"/>
    <mergeCell ref="A2:Z2"/>
    <mergeCell ref="A3:Z3"/>
    <mergeCell ref="A4:Z4"/>
    <mergeCell ref="A5:Z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6"/>
  <sheetViews>
    <sheetView showGridLines="0" workbookViewId="0">
      <selection activeCell="B13" sqref="B13"/>
    </sheetView>
  </sheetViews>
  <sheetFormatPr baseColWidth="10" defaultRowHeight="15" x14ac:dyDescent="0.25"/>
  <cols>
    <col min="1" max="1" width="45.7109375" bestFit="1" customWidth="1"/>
    <col min="2" max="2" width="19.42578125" style="19" bestFit="1" customWidth="1"/>
    <col min="3" max="3" width="23.5703125" style="19" bestFit="1" customWidth="1"/>
    <col min="4" max="4" width="15.85546875" bestFit="1" customWidth="1"/>
    <col min="5" max="22" width="11.42578125" style="11"/>
  </cols>
  <sheetData>
    <row r="1" spans="1:22" ht="21" customHeight="1" x14ac:dyDescent="0.25">
      <c r="A1" s="9" t="s">
        <v>9</v>
      </c>
      <c r="B1" s="9" t="s">
        <v>215</v>
      </c>
      <c r="C1" s="9" t="s">
        <v>210</v>
      </c>
      <c r="D1" s="9" t="s">
        <v>211</v>
      </c>
    </row>
    <row r="2" spans="1:22" s="11" customFormat="1" ht="16.5" customHeight="1" x14ac:dyDescent="0.25">
      <c r="A2" s="10" t="s">
        <v>216</v>
      </c>
      <c r="B2" s="33">
        <v>2007985017</v>
      </c>
      <c r="C2" s="33">
        <v>1448548891.6700001</v>
      </c>
      <c r="D2" s="33"/>
    </row>
    <row r="3" spans="1:22" s="11" customFormat="1" ht="16.5" customHeight="1" x14ac:dyDescent="0.25">
      <c r="A3" s="10" t="s">
        <v>207</v>
      </c>
      <c r="B3" s="33">
        <v>1688656041</v>
      </c>
      <c r="C3" s="33">
        <v>1239460549.6700001</v>
      </c>
      <c r="D3" s="33"/>
    </row>
    <row r="4" spans="1:22" s="11" customFormat="1" ht="16.5" customHeight="1" x14ac:dyDescent="0.25">
      <c r="A4" s="10" t="s">
        <v>208</v>
      </c>
      <c r="B4" s="33">
        <v>317328976</v>
      </c>
      <c r="C4" s="33">
        <v>207323942</v>
      </c>
      <c r="D4" s="33"/>
    </row>
    <row r="5" spans="1:22" s="11" customFormat="1" ht="16.5" customHeight="1" x14ac:dyDescent="0.25">
      <c r="A5" s="10" t="s">
        <v>217</v>
      </c>
      <c r="B5" s="33">
        <v>2000000</v>
      </c>
      <c r="C5" s="33">
        <v>1764400</v>
      </c>
      <c r="D5" s="33"/>
    </row>
    <row r="6" spans="1:22" s="19" customFormat="1" ht="16.5" customHeight="1" x14ac:dyDescent="0.25">
      <c r="A6" s="12" t="s">
        <v>209</v>
      </c>
      <c r="B6" s="13">
        <f>SUM(B3:B5)</f>
        <v>2007985017</v>
      </c>
      <c r="C6" s="13">
        <f>SUM(C3:C5)</f>
        <v>1448548891.6700001</v>
      </c>
      <c r="D6" s="14">
        <v>0.66290575311373168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s="31" customFormat="1" ht="16.5" customHeight="1" x14ac:dyDescent="0.25">
      <c r="A7" s="29"/>
      <c r="B7" s="30"/>
      <c r="C7" s="30"/>
      <c r="D7" s="30"/>
    </row>
    <row r="8" spans="1:22" s="31" customFormat="1" ht="16.5" customHeight="1" x14ac:dyDescent="0.25">
      <c r="A8" s="29"/>
      <c r="B8" s="30"/>
      <c r="C8" s="30"/>
      <c r="D8" s="30"/>
    </row>
    <row r="9" spans="1:22" s="31" customFormat="1" ht="16.5" customHeight="1" x14ac:dyDescent="0.25">
      <c r="A9" s="29"/>
      <c r="B9" s="30"/>
      <c r="C9" s="30"/>
      <c r="D9" s="30"/>
    </row>
    <row r="10" spans="1:22" s="31" customFormat="1" ht="16.5" customHeight="1" x14ac:dyDescent="0.25">
      <c r="A10" s="29"/>
      <c r="B10" s="30"/>
      <c r="C10" s="30"/>
      <c r="D10" s="30"/>
    </row>
    <row r="11" spans="1:22" s="31" customFormat="1" ht="16.5" customHeight="1" x14ac:dyDescent="0.25">
      <c r="A11" s="9" t="s">
        <v>206</v>
      </c>
      <c r="B11" s="9" t="s">
        <v>215</v>
      </c>
      <c r="C11" s="9" t="s">
        <v>210</v>
      </c>
      <c r="D11" s="9" t="s">
        <v>211</v>
      </c>
    </row>
    <row r="12" spans="1:22" s="11" customFormat="1" ht="16.5" customHeight="1" x14ac:dyDescent="0.25">
      <c r="A12" s="35" t="s">
        <v>212</v>
      </c>
      <c r="B12" s="34">
        <v>5505748990.1400003</v>
      </c>
      <c r="C12" s="34">
        <v>4578112616</v>
      </c>
      <c r="D12" s="34">
        <v>643691718</v>
      </c>
    </row>
    <row r="13" spans="1:22" s="19" customFormat="1" ht="16.5" customHeight="1" x14ac:dyDescent="0.25">
      <c r="A13" s="28" t="s">
        <v>213</v>
      </c>
      <c r="B13" s="18">
        <v>213713659.13999999</v>
      </c>
      <c r="C13" s="18">
        <v>110250000</v>
      </c>
      <c r="D13" s="18">
        <v>89565000</v>
      </c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</row>
    <row r="14" spans="1:22" s="19" customFormat="1" ht="16.5" customHeight="1" x14ac:dyDescent="0.25">
      <c r="A14" s="28" t="s">
        <v>175</v>
      </c>
      <c r="B14" s="18">
        <v>1049191123</v>
      </c>
      <c r="C14" s="18">
        <v>1038263799</v>
      </c>
      <c r="D14" s="18">
        <v>272033218</v>
      </c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</row>
    <row r="15" spans="1:22" s="19" customFormat="1" ht="16.5" customHeight="1" x14ac:dyDescent="0.25">
      <c r="A15" s="28" t="s">
        <v>178</v>
      </c>
      <c r="B15" s="18">
        <v>27000000</v>
      </c>
      <c r="C15" s="23">
        <v>0</v>
      </c>
      <c r="D15" s="23">
        <v>0</v>
      </c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</row>
    <row r="16" spans="1:22" s="19" customFormat="1" ht="16.5" customHeight="1" x14ac:dyDescent="0.25">
      <c r="A16" s="28" t="s">
        <v>183</v>
      </c>
      <c r="B16" s="18">
        <v>212980000</v>
      </c>
      <c r="C16" s="18">
        <v>167242000</v>
      </c>
      <c r="D16" s="18">
        <v>125851667</v>
      </c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</row>
    <row r="17" spans="1:22" s="19" customFormat="1" ht="16.5" customHeight="1" x14ac:dyDescent="0.25">
      <c r="A17" s="28" t="s">
        <v>186</v>
      </c>
      <c r="B17" s="18">
        <v>40000000</v>
      </c>
      <c r="C17" s="18">
        <v>40000000</v>
      </c>
      <c r="D17" s="18">
        <v>32533333</v>
      </c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19" customFormat="1" ht="16.5" customHeight="1" x14ac:dyDescent="0.25">
      <c r="A18" s="28" t="s">
        <v>191</v>
      </c>
      <c r="B18" s="18">
        <v>300000000</v>
      </c>
      <c r="C18" s="23">
        <v>0</v>
      </c>
      <c r="D18" s="23">
        <v>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s="19" customFormat="1" ht="16.5" customHeight="1" x14ac:dyDescent="0.25">
      <c r="A19" s="28" t="s">
        <v>159</v>
      </c>
      <c r="B19" s="18">
        <v>2033941</v>
      </c>
      <c r="C19" s="18">
        <v>1912000</v>
      </c>
      <c r="D19" s="18">
        <v>1912000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</row>
    <row r="20" spans="1:22" s="19" customFormat="1" ht="16.5" customHeight="1" x14ac:dyDescent="0.25">
      <c r="A20" s="28" t="s">
        <v>199</v>
      </c>
      <c r="B20" s="18">
        <v>440385450</v>
      </c>
      <c r="C20" s="23">
        <v>0</v>
      </c>
      <c r="D20" s="23">
        <v>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</row>
    <row r="21" spans="1:22" s="19" customFormat="1" ht="16.5" customHeight="1" x14ac:dyDescent="0.25">
      <c r="A21" s="28" t="s">
        <v>202</v>
      </c>
      <c r="B21" s="18">
        <v>448017321</v>
      </c>
      <c r="C21" s="18">
        <v>448017321</v>
      </c>
      <c r="D21" s="18">
        <v>121796500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</row>
    <row r="22" spans="1:22" s="19" customFormat="1" ht="16.5" customHeight="1" x14ac:dyDescent="0.25">
      <c r="A22" s="28" t="s">
        <v>205</v>
      </c>
      <c r="B22" s="18">
        <v>2772427496</v>
      </c>
      <c r="C22" s="18">
        <v>2772427496</v>
      </c>
      <c r="D22" s="23">
        <v>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</row>
    <row r="23" spans="1:22" x14ac:dyDescent="0.25">
      <c r="A23" s="15" t="s">
        <v>214</v>
      </c>
      <c r="B23" s="16">
        <f>SUM(B13:B22)</f>
        <v>5505748990.1399994</v>
      </c>
      <c r="C23" s="16">
        <f>SUM(C13:C22)</f>
        <v>4578112616</v>
      </c>
      <c r="D23" s="14">
        <v>0.98744968403787803</v>
      </c>
    </row>
    <row r="26" spans="1:22" x14ac:dyDescent="0.25">
      <c r="B26" s="32">
        <v>7513734007.1400003</v>
      </c>
      <c r="C26" s="32">
        <v>6026661507.6700001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8" ma:contentTypeDescription="Create a new document." ma:contentTypeScope="" ma:versionID="d93f8740da8e1abf7682597e7ee91c3e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714e3443e0b7404f350aa1068bcec696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F6F1D7-964C-4CB2-BB13-9A43A5BC97EE}">
  <ds:schemaRefs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dcmitype/"/>
    <ds:schemaRef ds:uri="http://schemas.openxmlformats.org/package/2006/metadata/core-properties"/>
    <ds:schemaRef ds:uri="181558b9-c110-48a1-ae7a-f4e208297e30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86F257AA-1687-4918-BC09-2E84F983620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5A563F4-F58F-45F7-BFA9-3923663F00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Resu gastos</vt:lpstr>
      <vt:lpstr>GASTOS</vt:lpstr>
      <vt:lpstr>GASTOS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TESORERIA</dc:creator>
  <cp:lastModifiedBy>SUBTECNICA</cp:lastModifiedBy>
  <dcterms:created xsi:type="dcterms:W3CDTF">2019-11-06T14:08:52Z</dcterms:created>
  <dcterms:modified xsi:type="dcterms:W3CDTF">2019-11-06T21:19:57Z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